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Issues" sheetId="2" state="visible" r:id="rId4"/>
    <sheet name="How to use" sheetId="3" state="visible" r:id="rId5"/>
  </sheets>
  <definedNames>
    <definedName function="false" hidden="true" localSheetId="1" name="_xlnm._FilterDatabase" vbProcedure="false">Issues!$A$1:$N$118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<sst xmlns="http://schemas.openxmlformats.org/spreadsheetml/2006/main" count="1068" uniqueCount="465">
  <si>
    <t xml:space="preserve">Guest App — Open issues summary</t>
  </si>
  <si>
    <t xml:space="preserve">All counts are formulas over the Issues sheet; they update when you change Status or Priority.</t>
  </si>
  <si>
    <t xml:space="preserve">Module</t>
  </si>
  <si>
    <t xml:space="preserve">Blocker</t>
  </si>
  <si>
    <t xml:space="preserve">High</t>
  </si>
  <si>
    <t xml:space="preserve">Medium</t>
  </si>
  <si>
    <t xml:space="preserve">Low</t>
  </si>
  <si>
    <t xml:space="preserve">Total</t>
  </si>
  <si>
    <t xml:space="preserve">Still open</t>
  </si>
  <si>
    <t xml:space="preserve">01 Account &amp; Authentication</t>
  </si>
  <si>
    <t xml:space="preserve">02 Discovery Home</t>
  </si>
  <si>
    <t xml:space="preserve">03 Search Results &amp; Map</t>
  </si>
  <si>
    <t xml:space="preserve">04 Dahab Guide</t>
  </si>
  <si>
    <t xml:space="preserve">05 Listing Detail</t>
  </si>
  <si>
    <t xml:space="preserve">06 Accommodation Booking</t>
  </si>
  <si>
    <t xml:space="preserve">07 Activity Booking</t>
  </si>
  <si>
    <t xml:space="preserve">08 Reviews &amp; Favorites</t>
  </si>
  <si>
    <t xml:space="preserve">09 Notifications &amp; Language</t>
  </si>
  <si>
    <t xml:space="preserve">10 AI Concierge</t>
  </si>
  <si>
    <t xml:space="preserve">Cross-module</t>
  </si>
  <si>
    <t xml:space="preserve">Category</t>
  </si>
  <si>
    <t xml:space="preserve">Count</t>
  </si>
  <si>
    <t xml:space="preserve">Missing design</t>
  </si>
  <si>
    <t xml:space="preserve">Scope decision</t>
  </si>
  <si>
    <t xml:space="preserve">Inconsistency</t>
  </si>
  <si>
    <t xml:space="preserve">Business rule to define</t>
  </si>
  <si>
    <t xml:space="preserve">Figma bug / cleanup</t>
  </si>
  <si>
    <t xml:space="preserve">Data / integration</t>
  </si>
  <si>
    <t xml:space="preserve">Security / privacy</t>
  </si>
  <si>
    <t xml:space="preserve">Status</t>
  </si>
  <si>
    <t xml:space="preserve">Open</t>
  </si>
  <si>
    <t xml:space="preserve">In discussion</t>
  </si>
  <si>
    <t xml:space="preserve">Decided</t>
  </si>
  <si>
    <t xml:space="preserve">Fixed in Figma</t>
  </si>
  <si>
    <t xml:space="preserve">Won't do</t>
  </si>
  <si>
    <t xml:space="preserve">ID</t>
  </si>
  <si>
    <t xml:space="preserve">Screen / area</t>
  </si>
  <si>
    <t xml:space="preserve">Priority</t>
  </si>
  <si>
    <t xml:space="preserve">Finding</t>
  </si>
  <si>
    <t xml:space="preserve">Suggested decision</t>
  </si>
  <si>
    <t xml:space="preserve">Blocks (SRS)</t>
  </si>
  <si>
    <t xml:space="preserve">Related issues</t>
  </si>
  <si>
    <t xml:space="preserve">Suggested owner</t>
  </si>
  <si>
    <t xml:space="preserve">Decision / notes</t>
  </si>
  <si>
    <t xml:space="preserve">Owner</t>
  </si>
  <si>
    <t xml:space="preserve">Jira key</t>
  </si>
  <si>
    <t xml:space="preserve">ISS-01-G1</t>
  </si>
  <si>
    <t xml:space="preserve">Forgot Password</t>
  </si>
  <si>
    <t xml:space="preserve">"Set new password" screen is missing — the reset flow ends at "Recovery link dispatched".</t>
  </si>
  <si>
    <t xml:space="preserve">Design a Set New Password screen + success state (all 4 breakpoints).</t>
  </si>
  <si>
    <t xml:space="preserve">Design</t>
  </si>
  <si>
    <t xml:space="preserve">3 Oct 2026 — Set New Password designed (16 frames) + Code Sent (4 frames); reset is code-only. Trim Success-state extras. Old "Recovery Link Dispatched" frames to delete.</t>
  </si>
  <si>
    <t xml:space="preserve">SCRUM-13</t>
  </si>
  <si>
    <t xml:space="preserve">ISS-01-G2</t>
  </si>
  <si>
    <t xml:space="preserve">Verification OTP</t>
  </si>
  <si>
    <t xml:space="preserve">OTP error states missing (wrong code, expired code, too many attempts).</t>
  </si>
  <si>
    <t xml:space="preserve">Add sibling states.</t>
  </si>
  <si>
    <t xml:space="preserve">ISS-01-G3</t>
  </si>
  <si>
    <t xml:space="preserve">Register → OTP</t>
  </si>
  <si>
    <t xml:space="preserve">Where does the phone number come from? OTP says "We sent a code to +20 10 9876 5432", but Register has no phone field.</t>
  </si>
  <si>
    <t xml:space="preserve">Either add a phone field to Register, or verify email first and phone later. SRS FR-1.5 allows email or SMS.</t>
  </si>
  <si>
    <t xml:space="preserve">FR-1.5</t>
  </si>
  <si>
    <t xml:space="preserve">Product / Business</t>
  </si>
  <si>
    <t xml:space="preserve">29 Sep 2026 — Email only: verification code, login and password reset by email; no phone at registration, no SMS/WhatsApp codes. Phone kept as optional contact field in Edit Profile (no OTP). Jira module-01 stories and Figma copy updated.</t>
  </si>
  <si>
    <t xml:space="preserve">SCRUM-9, SCRUM-10 (+ SCRUM-5–17 aligned)</t>
  </si>
  <si>
    <t xml:space="preserve">ISS-01-G4</t>
  </si>
  <si>
    <t xml:space="preserve">Register</t>
  </si>
  <si>
    <t xml:space="preserve">Password rule differs by breakpoint: "8+ chars" (native), "Min. 8 characters" (mobile web), "at least 8 characters with 1 number" (desktop), "8 letters &amp; numbers with at least one symbol" (Arabic tablet).</t>
  </si>
  <si>
    <t xml:space="preserve">Pick one rule and use identical copy in EN/AR.</t>
  </si>
  <si>
    <t xml:space="preserve">ISS-01-G5</t>
  </si>
  <si>
    <t xml:space="preserve">Register (Tablet)</t>
  </si>
  <si>
    <t xml:space="preserve">Tablet Register has no Full Name field and no Apple button; Tablet Login has both SSO buttons.</t>
  </si>
  <si>
    <t xml:space="preserve">Align Tablet with other breakpoints.</t>
  </si>
  <si>
    <t xml:space="preserve">Design + Product</t>
  </si>
  <si>
    <t xml:space="preserve">ISS-01-G6</t>
  </si>
  <si>
    <t xml:space="preserve">Register &amp; Login desktop error states</t>
  </si>
  <si>
    <t xml:space="preserve">Error-state desktop screens use a different header/footer (nav "Cottages &amp; Camps · Freedive &amp; Scuba · Bedouin Treks · Environmental Charter · HOST A REEF CHALET · Sign In") and the brand written "ذهب" (gold) instead of "دهب" (Dahab).</t>
  </si>
  <si>
    <t xml:space="preserve">Use the standard shell; fix Arabic spelling.</t>
  </si>
  <si>
    <t xml:space="preserve">ISS-01-G7</t>
  </si>
  <si>
    <t xml:space="preserve">Login (Native)</t>
  </si>
  <si>
    <t xml:space="preserve">Wrong-credentials native copy says "The password entered is incorrect" → reveals the account exists.</t>
  </si>
  <si>
    <t xml:space="preserve">Use the generic web copy.</t>
  </si>
  <si>
    <t xml:space="preserve">Tech</t>
  </si>
  <si>
    <t xml:space="preserve">ISS-01-G8</t>
  </si>
  <si>
    <t xml:space="preserve">Login</t>
  </si>
  <si>
    <t xml:space="preserve">Lockout policy not defined (attempt count, duration).</t>
  </si>
  <si>
    <t xml:space="preserve">Define, e.g. 5 attempts → 15-minute lock.</t>
  </si>
  <si>
    <t xml:space="preserve">ISS-01-G9</t>
  </si>
  <si>
    <t xml:space="preserve">OTP, Forgot Password</t>
  </si>
  <si>
    <t xml:space="preserve">OTP timer/validity differs (04:32 desktop, 0:51/0:27/0:44 resend on others; reset says 15 min).</t>
  </si>
  <si>
    <t xml:space="preserve">Define: registration code validity, reset link validity, resend cooldown.</t>
  </si>
  <si>
    <t xml:space="preserve">ISS-01-G10</t>
  </si>
  <si>
    <t xml:space="preserve">Native frames</t>
  </si>
  <si>
    <t xml:space="preserve">Native app screens show the web "INSTALL" PWA banner (Edit Profile, OTP native).</t>
  </si>
  <si>
    <t xml:space="preserve">Remove from native.</t>
  </si>
  <si>
    <t xml:space="preserve">ISS-02-G6</t>
  </si>
  <si>
    <t xml:space="preserve">ISS-01-G11</t>
  </si>
  <si>
    <t xml:space="preserve">OTP (Tablet)</t>
  </si>
  <si>
    <t xml:space="preserve">Tablet OTP copy is written for hosts ("Two-Step Host Security", "Protecting bedouin dive trips…").</t>
  </si>
  <si>
    <t xml:space="preserve">Use guest copy.</t>
  </si>
  <si>
    <t xml:space="preserve">ISS-01-G12</t>
  </si>
  <si>
    <t xml:space="preserve">Edit Profile</t>
  </si>
  <si>
    <t xml:space="preserve">Edit Profile collects much more than FR-1.3 (passport/national ID, emergency contact, dive certifications, permits, reef pledge, profile completeness).</t>
  </si>
  <si>
    <t xml:space="preserve">Decide MVP scope; if kept, update SRS and treat IDs as sensitive data (NFR-9).</t>
  </si>
  <si>
    <t xml:space="preserve">FR-1.3, NFR-9</t>
  </si>
  <si>
    <t xml:space="preserve">Product</t>
  </si>
  <si>
    <t xml:space="preserve">ISS-01-G13</t>
  </si>
  <si>
    <t xml:space="preserve">Edit Profile / header</t>
  </si>
  <si>
    <t xml:space="preserve">Log out exists only on native; no web avatar/account menu is designed.</t>
  </si>
  <si>
    <t xml:space="preserve">Design the logged-in header menu (Profile, Bookings, Saved, Log out).</t>
  </si>
  <si>
    <t xml:space="preserve">ISS-01-G14</t>
  </si>
  <si>
    <t xml:space="preserve">Forgot Password (Mobile Web)</t>
  </si>
  <si>
    <t xml:space="preserve">"Quick fill" chips on Forgot Password show stored emails/phones — privacy risk on shared devices.</t>
  </si>
  <si>
    <t xml:space="preserve">Only show values from this device, or remove.</t>
  </si>
  <si>
    <t xml:space="preserve">ISS-01-G15</t>
  </si>
  <si>
    <t xml:space="preserve">Login error, Forgot Password</t>
  </si>
  <si>
    <t xml:space="preserve">"Contact Bedouin Support" target is undefined.</t>
  </si>
  <si>
    <t xml:space="preserve">Define support channel (WhatsApp Business number / help centre).</t>
  </si>
  <si>
    <t xml:space="preserve">ISS-02-G1</t>
  </si>
  <si>
    <t xml:space="preserve">Three different filter-panel designs on Native and Mobile Web, two on Tablet, one on Desktop — with different groups and price ranges.</t>
  </si>
  <si>
    <t xml:space="preserve">Pick one filter model (groups, ranges, labels) and one layout per breakpoint; delete the rest in Figma.</t>
  </si>
  <si>
    <t xml:space="preserve">ISS-02-G5</t>
  </si>
  <si>
    <t xml:space="preserve">ISS-02-G2</t>
  </si>
  <si>
    <t xml:space="preserve">Mobile Web filter variant B (16:7360) is almost identical to variant A but its text isn't live text layers (not editable/readable in Figma); Tablet variant A (16:8645) has overlapping garbled text next to "Reef Guardian Certified".</t>
  </si>
  <si>
    <t xml:space="preserve">Keep one clean variant per breakpoint.</t>
  </si>
  <si>
    <t xml:space="preserve">ISS-02-G3</t>
  </si>
  <si>
    <t xml:space="preserve">Live sea conditions, "Tide &amp; wind sync (Optimal)" dates, "Coral Index", wind per zone — no data provider in SRS §5.3.</t>
  </si>
  <si>
    <t xml:space="preserve">Choose a marine-weather API or admin-entered values; or drop for MVP.</t>
  </si>
  <si>
    <t xml:space="preserve">ISS-04-G6, ISS-09-G5</t>
  </si>
  <si>
    <t xml:space="preserve">ISS-02-G4</t>
  </si>
  <si>
    <t xml:space="preserve">The empty-results state lives in Discovery Home but is really a Search Results state.</t>
  </si>
  <si>
    <t xml:space="preserve">Treat it as shared "No results" pattern for module 03.</t>
  </si>
  <si>
    <t xml:space="preserve">Filter panel on Home duplicates the Search Results filter (module 03) with different groups.</t>
  </si>
  <si>
    <t xml:space="preserve">One shared filter component for Home and Search.</t>
  </si>
  <si>
    <t xml:space="preserve">Native Default frame shows the web PWA "INSTALL" banner.</t>
  </si>
  <si>
    <t xml:space="preserve">Remove on native.</t>
  </si>
  <si>
    <t xml:space="preserve">ISS-02-G7</t>
  </si>
  <si>
    <t xml:space="preserve">Guest selector label "2 Guests · Permit OK" — "Permit OK" meaning undefined.</t>
  </si>
  <si>
    <t xml:space="preserve">Clarify or remove.</t>
  </si>
  <si>
    <t xml:space="preserve">ISS-02-G8</t>
  </si>
  <si>
    <t xml:space="preserve">Counts disagree across breakpoints (42 / 38 / 24 stays; 18 in "See all").</t>
  </si>
  <si>
    <t xml:space="preserve">Use real data; note only.</t>
  </si>
  <si>
    <t xml:space="preserve">ISS-02-G9</t>
  </si>
  <si>
    <t xml:space="preserve">Host tags like "Women-Led Sinai Collective", "Tribal Accord" need a data field on the listing/provider.</t>
  </si>
  <si>
    <t xml:space="preserve">Add to listing attributes (Provider module) or drop.</t>
  </si>
  <si>
    <t xml:space="preserve">ISS-03-G1</t>
  </si>
  <si>
    <t xml:space="preserve">Activity Search has no Filter-panel state and no empty state.</t>
  </si>
  <si>
    <t xml:space="preserve">Design both (reuse property pattern).</t>
  </si>
  <si>
    <t xml:space="preserve">ISS-03-G2</t>
  </si>
  <si>
    <t xml:space="preserve">Sort options differ (Recommended / Top Rated / Reef Proximity / Safety &amp; Eco-Charter Verified) and SRS asks for rating, price, distance, popularity.</t>
  </si>
  <si>
    <t xml:space="preserve">Agree one sort list for stays and one for activities.</t>
  </si>
  <si>
    <t xml:space="preserve">ISS-03-G3</t>
  </si>
  <si>
    <t xml:space="preserve">Page sizes differ (6 / 4 / 3 cards, "Load 12 / 10 more").</t>
  </si>
  <si>
    <t xml:space="preserve">Define page size per breakpoint.</t>
  </si>
  <si>
    <t xml:space="preserve">ISS-03-G4</t>
  </si>
  <si>
    <t xml:space="preserve">Price ranges differ between Home filter (800–6,000+) and Search filter (600–8,000+).</t>
  </si>
  <si>
    <t xml:space="preserve">Derive min/max from data.</t>
  </si>
  <si>
    <t xml:space="preserve">ISS-03-G5</t>
  </si>
  <si>
    <t xml:space="preserve">"Near me" / GPS (SRS §5.2) not designed on map or results.</t>
  </si>
  <si>
    <t xml:space="preserve">Add "Use my location" to map and distance sort.</t>
  </si>
  <si>
    <t xml:space="preserve">ISS-03-G6</t>
  </si>
  <si>
    <t xml:space="preserve">Map style "Eco-Reef" and overlays (Protected Coral Barrier, No Anchoring zones) need custom geo data.</t>
  </si>
  <si>
    <t xml:space="preserve">Decide MVP (probably Satellite/Terrain only).</t>
  </si>
  <si>
    <t xml:space="preserve">ISS-03-G7</t>
  </si>
  <si>
    <t xml:space="preserve">"Instant Reserve / Instant Book" implies instant confirmation — SRS FR-15.2 lets providers confirm bookings.</t>
  </si>
  <si>
    <t xml:space="preserve">Define booking confirmation mode (instant vs request) per listing.</t>
  </si>
  <si>
    <t xml:space="preserve">FR-15.2</t>
  </si>
  <si>
    <t xml:space="preserve">ISS-05-G9, ISS-07-G14</t>
  </si>
  <si>
    <t xml:space="preserve">ISS-03-G8</t>
  </si>
  <si>
    <t xml:space="preserve">"Sites" in "Map / Sites" toggle (activities) is undefined.</t>
  </si>
  <si>
    <t xml:space="preserve">Clarify (POIs layer?) or remove.</t>
  </si>
  <si>
    <t xml:space="preserve">ISS-03-G9</t>
  </si>
  <si>
    <t xml:space="preserve">Mobile Web pin card shows total for 6 nights; other breakpoints show per-night.</t>
  </si>
  <si>
    <t xml:space="preserve">Choose one (recommend per-night + total when dates set).</t>
  </si>
  <si>
    <t xml:space="preserve">ISS-04-G1</t>
  </si>
  <si>
    <t xml:space="preserve">Emergency numbers disagree: Chamber "+20 69 364 0530" vs "+20 (0)69 364 0536" (tablet article); Tourist Police "126" vs "069 364 0180"; Hospital "+20 69 364 0210" vs "+20 69 3640106" (activity page).</t>
  </si>
  <si>
    <t xml:space="preserve">Verify real numbers with local authorities; single admin setting.</t>
  </si>
  <si>
    <t xml:space="preserve">ISS-04-G2</t>
  </si>
  <si>
    <t xml:space="preserve">Zone codes/labels differ: "Zone 01" (desktop), "ZONE 04 • NORTH SINAI" (tablet), "Zone B" (POI mobile); "Ras Mohammed National Park rules" on native POI (wrong park).</t>
  </si>
  <si>
    <t xml:space="preserve">Fix copy; zone code is a CMS field.</t>
  </si>
  <si>
    <t xml:space="preserve">ISS-04-G3</t>
  </si>
  <si>
    <t xml:space="preserve">"Save to Itinerary" (POI) — itinerary is the AI Trip Planner (FR-9, Phase 2).</t>
  </si>
  <si>
    <t xml:space="preserve">For MVP map it to Favourites (FR-7.1) or remove.</t>
  </si>
  <si>
    <t xml:space="preserve">FR-7.1, FR-9</t>
  </si>
  <si>
    <t xml:space="preserve">ISS-04-G4</t>
  </si>
  <si>
    <t xml:space="preserve">Arabic versions of these pages are not designed (only Arabic sub-headings).</t>
  </si>
  <si>
    <t xml:space="preserve">Add at least one RTL specimen (zone or article).</t>
  </si>
  <si>
    <t xml:space="preserve">ISS-04-G5</t>
  </si>
  <si>
    <t xml:space="preserve">Audio narration "Listen to Article" (native) is not in the SRS.</t>
  </si>
  <si>
    <t xml:space="preserve">Phase 2 candidate; remove from MVP or add requirement (TTS/recorded audio).</t>
  </si>
  <si>
    <t xml:space="preserve">ISS-04-G6</t>
  </si>
  <si>
    <t xml:space="preserve">"Live Sensor" conditions on POI (tablet) — no data source.</t>
  </si>
  <si>
    <t xml:space="preserve">Same decision as module 02 G3.</t>
  </si>
  <si>
    <t xml:space="preserve">ISS-02-G3, ISS-09-G5</t>
  </si>
  <si>
    <t xml:space="preserve">ISS-04-G7</t>
  </si>
  <si>
    <t xml:space="preserve">Author differs per breakpoint for the same article (Dahab Local Stewards / Salama Al-Jabali / Tarek Mansour / Salem Al-Mezeina).</t>
  </si>
  <si>
    <t xml:space="preserve">CMS-driven — note only.</t>
  </si>
  <si>
    <t xml:space="preserve">ISS-04-G8</t>
  </si>
  <si>
    <t xml:space="preserve">Articles list/index page ("Read all stories", "Browse All", "View All Guides") is not designed.</t>
  </si>
  <si>
    <t xml:space="preserve">Design a Stories/Guides index with category filters.</t>
  </si>
  <si>
    <t xml:space="preserve">ISS-04-G9</t>
  </si>
  <si>
    <t xml:space="preserve">Zones index / "Dahab Zones Map" landing page not designed (nav link exists).</t>
  </si>
  <si>
    <t xml:space="preserve">Design, or point the nav link to Map View with a zones layer.</t>
  </si>
  <si>
    <t xml:space="preserve">ISS-05-G1</t>
  </si>
  <si>
    <t xml:space="preserve">Messaging buttons (Chat with Instructor, In-App Chat, Contact Host, WhatsApp host) — in-app messaging is FR-8.1 Phase 2.</t>
  </si>
  <si>
    <t xml:space="preserve">MVP: WhatsApp deep link only (or hide); in-app chat in Phase 2. Also confirm whether exposing hosts' phone numbers before booking is allowed.</t>
  </si>
  <si>
    <t xml:space="preserve">FR-8.1</t>
  </si>
  <si>
    <t xml:space="preserve">ISS-09-G3</t>
  </si>
  <si>
    <t xml:space="preserve">ISS-05-G2</t>
  </si>
  <si>
    <t xml:space="preserve">Host responses to reviews are shown — FR-6.3 is Later.</t>
  </si>
  <si>
    <t xml:space="preserve">Hide in MVP or pull FR-6.3 into MVP.</t>
  </si>
  <si>
    <t xml:space="preserve">FR-6.3</t>
  </si>
  <si>
    <t xml:space="preserve">ISS-05-G3</t>
  </si>
  <si>
    <t xml:space="preserve">Activity price inconsistent: EGP 1,650 on detail/search, EGP 2,400 in Session Picker (module 07); totals EGP 1,850 (desktop) vs 1,700 (tablet).</t>
  </si>
  <si>
    <t xml:space="preserve">Single source price; fees defined once.</t>
  </si>
  <si>
    <t xml:space="preserve">ISS-07-G1, ISS-09-G4</t>
  </si>
  <si>
    <t xml:space="preserve">ISS-05-G4</t>
  </si>
  <si>
    <t xml:space="preserve">Cancellation window inconsistent: Property 5 days (most) vs "48 hours" (mobile web room selector); Activity 48 h (desktop) vs 24 h (tablet).</t>
  </si>
  <si>
    <t xml:space="preserve">Policy comes from the listing — fix copy.</t>
  </si>
  <si>
    <t xml:space="preserve">ISS-06-G3, ISS-07-G11</t>
  </si>
  <si>
    <t xml:space="preserve">ISS-05-G5</t>
  </si>
  <si>
    <t xml:space="preserve">Guide names inconsistent: Tablet shows "Salem Muzayna — AIDA Master Instructor" and review text "Guide: Youssef Barakat"; native says "9 Yrs"; desktop "12 Years". Host name "Sheikh Salama" vs "Sheikh Salem Tarabin" (tablet room selector).</t>
  </si>
  <si>
    <t xml:space="preserve">Data from provider profile; fix Figma copy.</t>
  </si>
  <si>
    <t xml:space="preserve">ISS-05-G6</t>
  </si>
  <si>
    <t xml:space="preserve">Activity lightbox "Download RAW" of marketing photos.</t>
  </si>
  <si>
    <t xml:space="preserve">Remove, or restrict to guests' own session media after the activity.</t>
  </si>
  <si>
    <t xml:space="preserve">ISS-05-G7</t>
  </si>
  <si>
    <t xml:space="preserve">Review counts differ (67 vs 142 vs 218 for the same lodge; 86 vs 142 for the activity).</t>
  </si>
  <si>
    <t xml:space="preserve">Real data; note only.</t>
  </si>
  <si>
    <t xml:space="preserve">ISS-05-G8</t>
  </si>
  <si>
    <t xml:space="preserve">Duplicate frame Activity Detail — Reviews Expanded (Desktop) (42:2626 and 42:3292).</t>
  </si>
  <si>
    <t xml:space="preserve">Keep one.</t>
  </si>
  <si>
    <t xml:space="preserve">ISS-05-G9</t>
  </si>
  <si>
    <t xml:space="preserve">"You won't be charged yet • Direct host confirmation" implies request-to-book; "Instant Reserve" elsewhere implies instant.</t>
  </si>
  <si>
    <t xml:space="preserve">Decide confirmation mode (see module 03 G7).</t>
  </si>
  <si>
    <t xml:space="preserve">ISS-03-G7, ISS-07-G14</t>
  </si>
  <si>
    <t xml:space="preserve">ISS-05-G10</t>
  </si>
  <si>
    <t xml:space="preserve">Unavailable-tier / sold-out-date state on the property page not designed.</t>
  </si>
  <si>
    <t xml:space="preserve">Add "Not available for your dates" state.</t>
  </si>
  <si>
    <t xml:space="preserve">ISS-05-G11</t>
  </si>
  <si>
    <t xml:space="preserve">C-Card upload &amp; medical clearance — storage of certificates/medical info (sensitive).</t>
  </si>
  <si>
    <t xml:space="preserve">Define retention &amp; access (NFR-9).</t>
  </si>
  <si>
    <t xml:space="preserve">NFR-9</t>
  </si>
  <si>
    <t xml:space="preserve">ISS-06-G1</t>
  </si>
  <si>
    <t xml:space="preserve">Step 2 "Guest Details &amp; Accords" + payment is not in the new Figma — required for FR-3.2 / FR-5.1 (High, MVP).</t>
  </si>
  <si>
    <t xml:space="preserve">Design Step 2 (all 4 breakpoints) incl. payment errors.</t>
  </si>
  <si>
    <t xml:space="preserve">FR-3.2, FR-5.1</t>
  </si>
  <si>
    <t xml:space="preserve">ISS-07-G4</t>
  </si>
  <si>
    <t xml:space="preserve">ISS-06-G2</t>
  </si>
  <si>
    <t xml:space="preserve">Fee lines differ by breakpoint although the total is always EGP 11,473: Desktop 9,600 + 480 (5% fund) + 350 + 1,043 (10% tax) = 11,473 ✓; Tablet selector lists 520 + 310 + "14% tax" (10,430 × 1.14 would be 11,890, not 11,473); Mobile Web shows a single "EGP 830" levy; Tablet confirmation uses 8,800 for 4 nights (EGP 2,200/night) + 920 + 640 + 1,113; Property page shows "Total before taxes 10,350" with other fees.</t>
  </si>
  <si>
    <t xml:space="preserve">Define one fee/tax model (names, % vs fixed, taxable base) — needs finance/legal input (SRS §7.1 VAT) — and use it on every breakpoint.</t>
  </si>
  <si>
    <t xml:space="preserve">ISS-06-G3</t>
  </si>
  <si>
    <t xml:space="preserve">Cancellation window differs: 5 days (desktop/tablet/native) vs 48 hours (mobile web).</t>
  </si>
  <si>
    <t xml:space="preserve">Use the property's policy only.</t>
  </si>
  <si>
    <t xml:space="preserve">ISS-05-G4, ISS-07-G11</t>
  </si>
  <si>
    <t xml:space="preserve">ISS-06-G4</t>
  </si>
  <si>
    <t xml:space="preserve">Check-out time differs: 11:00 AM vs 11:30 AM.</t>
  </si>
  <si>
    <t xml:space="preserve">Property field.</t>
  </si>
  <si>
    <t xml:space="preserve">ISS-06-G5</t>
  </si>
  <si>
    <t xml:space="preserve">Mobile Web calendar shows October 2024 and weekdays "Wed/Sun" for Oct 16/20 (other breakpoints Thu/Mon 2025).</t>
  </si>
  <si>
    <t xml:space="preserve">Fix copy.</t>
  </si>
  <si>
    <t xml:space="preserve">ISS-06-G6</t>
  </si>
  <si>
    <t xml:space="preserve">Tablet selector shows host "Sheikh Salem Tarabin"; elsewhere "Sheikh Salama". Review count 142/218 vs 67.</t>
  </si>
  <si>
    <t xml:space="preserve">ISS-06-G7</t>
  </si>
  <si>
    <t xml:space="preserve">Activity bookings appear in My Bookings (past list) but there is no activity-specific booking detail/cancel design.</t>
  </si>
  <si>
    <t xml:space="preserve">Reuse this pattern for activities (module 07).</t>
  </si>
  <si>
    <t xml:space="preserve">ISS-06-G8</t>
  </si>
  <si>
    <t xml:space="preserve">Refundability of third-party fees (EEAA permit, eco tax) after cancellation is undefined.</t>
  </si>
  <si>
    <t xml:space="preserve">Business decision.</t>
  </si>
  <si>
    <t xml:space="preserve">ISS-06-G9</t>
  </si>
  <si>
    <t xml:space="preserve">Modify rules (allowed until when? fee?) undefined.</t>
  </si>
  <si>
    <t xml:space="preserve">Define in policy model.</t>
  </si>
  <si>
    <t xml:space="preserve">ISS-06-G12</t>
  </si>
  <si>
    <t xml:space="preserve">Desktop Cancel dialog is rendered behind the page footer (title and total cut off) — layout bug in Figma.</t>
  </si>
  <si>
    <t xml:space="preserve">Fix the modal z-order/height.</t>
  </si>
  <si>
    <t xml:space="preserve">ISS-06-G13</t>
  </si>
  <si>
    <t xml:space="preserve">Refund destination shown as Visa (desktop) vs Apple Pay (native) for the same booking.</t>
  </si>
  <si>
    <t xml:space="preserve">Copy fix — always the original payment method.</t>
  </si>
  <si>
    <t xml:space="preserve">ISS-06-G14</t>
  </si>
  <si>
    <t xml:space="preserve">Cancel dialog says "Half-Board Bedouin Dining Included"; everywhere else breakfast only.</t>
  </si>
  <si>
    <t xml:space="preserve">Copy fix.</t>
  </si>
  <si>
    <t xml:space="preserve">ISS-06-G15</t>
  </si>
  <si>
    <t xml:space="preserve">"Request Host Override" (bespoke dates) and "Impact" card are not in the SRS.</t>
  </si>
  <si>
    <t xml:space="preserve">Decide scope.</t>
  </si>
  <si>
    <t xml:space="preserve">ISS-06-G16</t>
  </si>
  <si>
    <t xml:space="preserve">Past items in My Bookings have Book Again but no Leave a Review button (module 08 depends on it).</t>
  </si>
  <si>
    <t xml:space="preserve">Add "Leave a Review" to completed bookings.</t>
  </si>
  <si>
    <t xml:space="preserve">ISS-06-G17</t>
  </si>
  <si>
    <t xml:space="preserve">My Bookings uses a different brand lockup ("DAHAB SANCTUARY &amp; SEA") from the rest of the app ("DAHAB • دهب RESERVATIONS • TOURING • TRIPS").</t>
  </si>
  <si>
    <t xml:space="preserve">Pick one brand name.</t>
  </si>
  <si>
    <t xml:space="preserve">ISS-09-G1, ISS-XX-G1</t>
  </si>
  <si>
    <t xml:space="preserve">ISS-06-G10</t>
  </si>
  <si>
    <t xml:space="preserve">"Approx. $240 USD" conversion shown — multi-currency is FR-20.3 (Later).</t>
  </si>
  <si>
    <t xml:space="preserve">Keep as informational or remove.</t>
  </si>
  <si>
    <t xml:space="preserve">FR-20.3</t>
  </si>
  <si>
    <t xml:space="preserve">ISS-06-G11</t>
  </si>
  <si>
    <t xml:space="preserve">Multi-room booking ("2 Rooms" appears in search) — selector supports one tier/unit only.</t>
  </si>
  <si>
    <t xml:space="preserve">Decide MVP: one unit per booking.</t>
  </si>
  <si>
    <t xml:space="preserve">ISS-07-G1</t>
  </si>
  <si>
    <t xml:space="preserve">Per-person price differs: EGP 1,650 (search, detail) vs EGP 2,400 (session picker, notifications).</t>
  </si>
  <si>
    <t xml:space="preserve">One price.</t>
  </si>
  <si>
    <t xml:space="preserve">ISS-05-G3, ISS-09-G4</t>
  </si>
  <si>
    <t xml:space="preserve">ISS-07-G2</t>
  </si>
  <si>
    <t xml:space="preserve">Time windows differ: detail page 07:30–11:00 / 11:30–15:00 / 15:30–18:30 vs picker 07:00–10:30 / 11:30–15:00 / 15:30–19:00.</t>
  </si>
  <si>
    <t xml:space="preserve">Session times come from provider schedule; fix Figma copy.</t>
  </si>
  <si>
    <t xml:space="preserve">ISS-07-G3</t>
  </si>
  <si>
    <t xml:space="preserve">Add-on prices differ: detail bi-fins +250, wetsuit +200, goggles +100 vs picker bi-fins +350, wetsuit +250, mask +150.</t>
  </si>
  <si>
    <t xml:space="preserve">One price list.</t>
  </si>
  <si>
    <t xml:space="preserve">Checkout step for activities not designed.</t>
  </si>
  <si>
    <t xml:space="preserve">Design (can share module 06 Step 2 layout).</t>
  </si>
  <si>
    <t xml:space="preserve">ISS-07-G5</t>
  </si>
  <si>
    <t xml:space="preserve">Activity cancel / reschedule screens not designed (FR-4.3).</t>
  </si>
  <si>
    <t xml:space="preserve">Reuse Cancel &amp; Modify patterns from module 06.</t>
  </si>
  <si>
    <t xml:space="preserve">FR-4.3</t>
  </si>
  <si>
    <t xml:space="preserve">ISS-07-G6</t>
  </si>
  <si>
    <t xml:space="preserve">Prerequisite confirmation (checkbox / upload) not part of the picker.</t>
  </si>
  <si>
    <t xml:space="preserve">Add to picker or checkout.</t>
  </si>
  <si>
    <t xml:space="preserve">ISS-07-G7</t>
  </si>
  <si>
    <t xml:space="preserve">Remaining spots shown on detail vs picker differ for the same slot (2/3/4 vs 2/4/3).</t>
  </si>
  <si>
    <t xml:space="preserve">Live data — note only.</t>
  </si>
  <si>
    <t xml:space="preserve">ISS-07-G8</t>
  </si>
  <si>
    <t xml:space="preserve">Rating/review count differs (86 vs 184 divers).</t>
  </si>
  <si>
    <t xml:space="preserve">ISS-07-G9</t>
  </si>
  <si>
    <t xml:space="preserve">Step naming differs: picker shows 2 steps ("Session &amp; Gear → Review &amp; Checkout"; sold-out state: "Bedouin Briefing &amp; Payment — Permits, Medical Waiver &amp; Confirmation"), confirmation shows 3 ("Session &amp; Gear → Checkout → Confirmed").</t>
  </si>
  <si>
    <t xml:space="preserve">One stepper for the flow.</t>
  </si>
  <si>
    <t xml:space="preserve">ISS-07-G10</t>
  </si>
  <si>
    <t xml:space="preserve">Lead guide differs: picker/sold-out name Captain Zaki Mansour (and "Tarek"), confirmation and detail page name Youssef Ben-Ammar.</t>
  </si>
  <si>
    <t xml:space="preserve">Guide assigned per session from the provider's staff; fix Figma copy.</t>
  </si>
  <si>
    <t xml:space="preserve">ISS-07-G11</t>
  </si>
  <si>
    <t xml:space="preserve">Cancellation window differs inside this module: 48 h (picker) vs 24 h (sold-out state).</t>
  </si>
  <si>
    <t xml:space="preserve">Use the activity's policy only.</t>
  </si>
  <si>
    <t xml:space="preserve">ISS-05-G4, ISS-06-G3</t>
  </si>
  <si>
    <t xml:space="preserve">ISS-07-G12</t>
  </si>
  <si>
    <t xml:space="preserve">Ratio differs: "Max 4 Divers per Instructor" (picker) vs "1:2 safety pairing" (detail, notifications).</t>
  </si>
  <si>
    <t xml:space="preserve">Define capacity model (per instructor vs per buoy line).</t>
  </si>
  <si>
    <t xml:space="preserve">ISS-07-G13</t>
  </si>
  <si>
    <t xml:space="preserve">Gear sizes chosen in the picker (wetsuit L / M) differ from the confirmation (M / S).</t>
  </si>
  <si>
    <t xml:space="preserve">ISS-07-G14</t>
  </si>
  <si>
    <t xml:space="preserve">Activities are "Instant confirmation" here, while stays say "Direct host confirmation".</t>
  </si>
  <si>
    <t xml:space="preserve">Confirm the confirmation mode per listing type.</t>
  </si>
  <si>
    <t xml:space="preserve">ISS-03-G7, ISS-05-G9</t>
  </si>
  <si>
    <t xml:space="preserve">ISS-08-G1</t>
  </si>
  <si>
    <t xml:space="preserve">Review photo upload is designed but FR-6.2 is Later.</t>
  </si>
  <si>
    <t xml:space="preserve">Hide for MVP or pull FR-6.2 into MVP.</t>
  </si>
  <si>
    <t xml:space="preserve">FR-6.2</t>
  </si>
  <si>
    <t xml:space="preserve">ISS-08-G2</t>
  </si>
  <si>
    <t xml:space="preserve">Wishlist collections &amp; group sharing is designed but not in the SRS.</t>
  </si>
  <si>
    <t xml:space="preserve">Phase 2 candidate; remove from MVP screens.</t>
  </si>
  <si>
    <t xml:space="preserve">ISS-08-G3</t>
  </si>
  <si>
    <t xml:space="preserve">Review categories on "Leave a Review" (Hospitality, Cleanliness &amp; Eco-Living, Authenticity, Location &amp; Access, Value &amp; Ethical Accord) ≠ categories on Reviews Expanded (Reef Quality &amp; Cleanliness, Eco-Living &amp; Solar, Bedouin Hospitality, Listing Accuracy, Coordination &amp; Logistics, Value for Conservation).</t>
  </si>
  <si>
    <t xml:space="preserve">Define one category list per listing type (stay vs activity).</t>
  </si>
  <si>
    <t xml:space="preserve">ISS-08-G4</t>
  </si>
  <si>
    <t xml:space="preserve">Leave a Review for activities not designed (activity categories: Instructor Safety, Rig Stability, Equalization Coaching…).</t>
  </si>
  <si>
    <t xml:space="preserve">Add activity variant.</t>
  </si>
  <si>
    <t xml:space="preserve">ISS-08-G5</t>
  </si>
  <si>
    <t xml:space="preserve">Favourites include POIs ("The Bells Drop-off", "Cultural POIs") — SRS FR-7.1 covers properties/activities only.</t>
  </si>
  <si>
    <t xml:space="preserve">Decide.</t>
  </si>
  <si>
    <t xml:space="preserve">FR-7.1</t>
  </si>
  <si>
    <t xml:space="preserve">ISS-08-G6</t>
  </si>
  <si>
    <t xml:space="preserve">Moderation before publishing — not specified for MVP.</t>
  </si>
  <si>
    <t xml:space="preserve">Decide (auto-publish + Report link recommended).</t>
  </si>
  <si>
    <t xml:space="preserve">ISS-08-G7</t>
  </si>
  <si>
    <t xml:space="preserve">Undo after removing a favourite not designed.</t>
  </si>
  <si>
    <t xml:space="preserve">Add toast with Undo.</t>
  </si>
  <si>
    <t xml:space="preserve">ISS-08-G8</t>
  </si>
  <si>
    <t xml:space="preserve">Reviews are "published following host moderation within 24h" — letting the host moderate reviews of their own property is a conflict of interest; SRS puts moderation with the admin (FR-17.3, Later).</t>
  </si>
  <si>
    <t xml:space="preserve">Admin moderation or auto-publish + Report.</t>
  </si>
  <si>
    <t xml:space="preserve">FR-17.3</t>
  </si>
  <si>
    <t xml:space="preserve">ISS-08-G9</t>
  </si>
  <si>
    <t xml:space="preserve">Empty-state header still shows a heart badge "3" while 0 items are saved.</t>
  </si>
  <si>
    <t xml:space="preserve">Copy/visual fix.</t>
  </si>
  <si>
    <t xml:space="preserve">ISS-08-G10</t>
  </si>
  <si>
    <t xml:space="preserve">One trending-card image in the empty state is a screenshot of another UI ("Your Wishlist is Empty").</t>
  </si>
  <si>
    <t xml:space="preserve">Replace asset.</t>
  </si>
  <si>
    <t xml:space="preserve">ISS-08-G11</t>
  </si>
  <si>
    <t xml:space="preserve">Photo size limit differs: 10 MB (review) vs 4 MB (profile photo, module 01).</t>
  </si>
  <si>
    <t xml:space="preserve">Define upload limits once.</t>
  </si>
  <si>
    <t xml:space="preserve">ISS-08-G12</t>
  </si>
  <si>
    <t xml:space="preserve">"Split deposits with fellow travelers" and "Export Itinerary PDF" imply group payments/itineraries — not in the SRS.</t>
  </si>
  <si>
    <t xml:space="preserve">Out of MVP.</t>
  </si>
  <si>
    <t xml:space="preserve">ISS-09-G1</t>
  </si>
  <si>
    <t xml:space="preserve">Native tab bar here has 5 tabs (Explore · Saved · Bookings · Updates · Profile), other modules have 4 (no Updates). The native Notification screen is also branded "DAHAB LIFE".</t>
  </si>
  <si>
    <t xml:space="preserve">Decide final tab set and brand; apply to all native/mobile frames.</t>
  </si>
  <si>
    <t xml:space="preserve">ISS-06-G17, ISS-XX-G1</t>
  </si>
  <si>
    <t xml:space="preserve">ISS-09-G2</t>
  </si>
  <si>
    <t xml:space="preserve">Currency selector (EGP/USD/EUR) is designed, but FR-20.3 is Later; also shown as "EGP" in the web header.</t>
  </si>
  <si>
    <t xml:space="preserve">Hide for MVP or move FR-20.3 into MVP.</t>
  </si>
  <si>
    <t xml:space="preserve">Host message notifications with Reply depend on in-app messaging (FR-8.1/8.2, Phase 2).</t>
  </si>
  <si>
    <t xml:space="preserve">MVP: WhatsApp deep link only.</t>
  </si>
  <si>
    <t xml:space="preserve">ISS-09-G4</t>
  </si>
  <si>
    <t xml:space="preserve">Waitlist "Claim Slot (EGP 2,400)" price ≠ activity detail price (EGP 1,650).</t>
  </si>
  <si>
    <t xml:space="preserve">See module 07 G1.</t>
  </si>
  <si>
    <t xml:space="preserve">ISS-05-G3, ISS-07-G1</t>
  </si>
  <si>
    <t xml:space="preserve">ISS-09-G5</t>
  </si>
  <si>
    <t xml:space="preserve">Weather/marine advisories need a data source and a trigger rule.</t>
  </si>
  <si>
    <t xml:space="preserve">See module 02 G3.</t>
  </si>
  <si>
    <t xml:space="preserve">ISS-02-G3, ISS-04-G6</t>
  </si>
  <si>
    <t xml:space="preserve">ISS-09-G6</t>
  </si>
  <si>
    <t xml:space="preserve">Only the Notification Center has full Arabic designs; other modules have none (except auth tablet errors).</t>
  </si>
  <si>
    <t xml:space="preserve">Plan an RTL QA pass for all modules.</t>
  </si>
  <si>
    <t xml:space="preserve">ISS-09-G7</t>
  </si>
  <si>
    <t xml:space="preserve">Notification preferences for email/push per type are not designed (only WhatsApp/SMS/digest); "Manage Notification Settings" page not designed.</t>
  </si>
  <si>
    <t xml:space="preserve">Extend settings or keep minimal.</t>
  </si>
  <si>
    <t xml:space="preserve">ISS-09-G8</t>
  </si>
  <si>
    <t xml:space="preserve">Language list shows 5 languages (EN, AR, FR, DE, RU); SRS MVP = EN + AR (others later, architecture-ready).</t>
  </si>
  <si>
    <t xml:space="preserve">Show EN/AR only for MVP.</t>
  </si>
  <si>
    <t xml:space="preserve">ISS-09-G9</t>
  </si>
  <si>
    <t xml:space="preserve">Separate "Layout &amp; Reading Orientation" setting lets a user pick LTR while in Arabic.</t>
  </si>
  <si>
    <t xml:space="preserve">Tie direction to language; remove the setting.</t>
  </si>
  <si>
    <t xml:space="preserve">ISS-09-G10</t>
  </si>
  <si>
    <t xml:space="preserve">Calendar system (Hijri) and first-day-of-week settings are not in the SRS.</t>
  </si>
  <si>
    <t xml:space="preserve">Phase 2 or remove.</t>
  </si>
  <si>
    <t xml:space="preserve">ISS-09-G11</t>
  </si>
  <si>
    <t xml:space="preserve">Broken glyphs in the header currency pill (")▯.▯EGP(") and next to "Arabic Egypt" on the language card.</t>
  </si>
  <si>
    <t xml:space="preserve">Font/icon fix in Figma.</t>
  </si>
  <si>
    <t xml:space="preserve">ISS-09-G12</t>
  </si>
  <si>
    <t xml:space="preserve">Waitlist card says "line to 60m"; the activity is 30–45 m elsewhere.</t>
  </si>
  <si>
    <t xml:space="preserve">ISS-10-G1</t>
  </si>
  <si>
    <t xml:space="preserve">Concierge screens are not in the Figma file (only in Stitch).</t>
  </si>
  <si>
    <t xml:space="preserve">Copy the 8 Stitch screens into Figma page New (section "AI Concierge").</t>
  </si>
  <si>
    <t xml:space="preserve">ISS-10-G2</t>
  </si>
  <si>
    <t xml:space="preserve">Launcher (where the guest opens the chat) is not designed on any screen.</t>
  </si>
  <si>
    <t xml:space="preserve">Add floating button / header icon to the shell.</t>
  </si>
  <si>
    <t xml:space="preserve">ISS-10-G3</t>
  </si>
  <si>
    <t xml:space="preserve">Error, offline and "can't answer" states not designed.</t>
  </si>
  <si>
    <t xml:space="preserve">ISS-10-G4</t>
  </si>
  <si>
    <t xml:space="preserve">Photo attachment &amp; voice dictation in the input are not in the SRS.</t>
  </si>
  <si>
    <t xml:space="preserve">Phase 2 or confirm scope.</t>
  </si>
  <si>
    <t xml:space="preserve">ISS-10-G5</t>
  </si>
  <si>
    <t xml:space="preserve">Human escalation (FR-10.3) is Later — define fallback (WhatsApp desk link?).</t>
  </si>
  <si>
    <t xml:space="preserve">Show "Chat with the Dahab desk on WhatsApp" link.</t>
  </si>
  <si>
    <t xml:space="preserve">FR-10.3</t>
  </si>
  <si>
    <t xml:space="preserve">ISS-10-G6</t>
  </si>
  <si>
    <t xml:space="preserve">Conversation history persistence across sessions not specified.</t>
  </si>
  <si>
    <t xml:space="preserve">Decide (session only for MVP).</t>
  </si>
  <si>
    <t xml:space="preserve">ISS-XX-G1</t>
  </si>
  <si>
    <t xml:space="preserve">All modules</t>
  </si>
  <si>
    <t xml:space="preserve">Brand name differs across the app: "DAHAB • دهب — Reservations • Touring • Trips" (auth, discovery, search, guide), "Dahab Sanctuary &amp; Sea (Marketplace)" (bookings, reviews, favourites, settings), "DAHAB LIFE" (native notifications).</t>
  </si>
  <si>
    <t xml:space="preserve">Pick one brand name and lockup; update every header, footer and email template.</t>
  </si>
  <si>
    <t xml:space="preserve">ISS-06-G17, ISS-09-G1</t>
  </si>
  <si>
    <t xml:space="preserve">ISS-XX-G2</t>
  </si>
  <si>
    <t xml:space="preserve">All tablet frames</t>
  </si>
  <si>
    <t xml:space="preserve">Tablet frames are 1280 px wide in Figma although named "834px".</t>
  </si>
  <si>
    <t xml:space="preserve">Resize tablet frames to 834 px so developers measure the real layout.</t>
  </si>
  <si>
    <t xml:space="preserve">ISS-XX-G3</t>
  </si>
  <si>
    <t xml:space="preserve">Several screens exist only in English; Arabic RTL is designed only for Notification Center and two auth error states.</t>
  </si>
  <si>
    <t xml:space="preserve">Plan an RTL design + QA pass per module before development (FR-20.1).</t>
  </si>
  <si>
    <t xml:space="preserve">FR-20.1</t>
  </si>
  <si>
    <t xml:space="preserve">How to use this tracker</t>
  </si>
  <si>
    <t xml:space="preserve">Source: section 7 "Gaps, inconsistencies &amp; open questions" of each module file in docs/guest-app-specs, plus 3 cross-module items (ISS-XX-*).</t>
  </si>
  <si>
    <t xml:space="preserve">ID = ISS-&lt;module&gt;-&lt;gap number&gt;; the same gap number appears in the module file, so you can jump to its context and screenshots.</t>
  </si>
  <si>
    <t xml:space="preserve">Fill in the yellow columns: Status (drop-down), Decision / notes, Owner, Jira key. Priority can be changed with its drop-down.</t>
  </si>
  <si>
    <t xml:space="preserve">Example: Status = Decided · Decision = "Fees: 5% reef fund + 10% eco tax on subtotal; finance approved 25 Sep" · Owner = Ahmed · Jira key = DAHAB-123.</t>
  </si>
  <si>
    <t xml:space="preserve">Blocker — an MVP High requirement cannot be built (e.g. no checkout screen).</t>
  </si>
  <si>
    <t xml:space="preserve">High — changes money, policy, safety info or a core flow; decide before the related stories enter a sprint.</t>
  </si>
  <si>
    <t xml:space="preserve">Medium — needed for a complete MVP experience; can be decided during the sprint.</t>
  </si>
  <si>
    <t xml:space="preserve">Low — copy, cosmetic or Figma housekeeping.</t>
  </si>
  <si>
    <t xml:space="preserve">Missing design — the SRS needs a screen or state that is not in Figma.</t>
  </si>
  <si>
    <t xml:space="preserve">Scope decision — designed but marked "Later" in the SRS, or not in the SRS at all: hide for MVP or add a requirement.</t>
  </si>
  <si>
    <t xml:space="preserve">Inconsistency — the same data or copy differs between screens/breakpoints.</t>
  </si>
  <si>
    <t xml:space="preserve">Business rule to define — the design depends on a rule nobody has decided (fees, policies, limits).</t>
  </si>
  <si>
    <t xml:space="preserve">Figma bug / cleanup — layout errors, duplicates, wrong assets.</t>
  </si>
  <si>
    <t xml:space="preserve">Data / integration — needs a data source or third-party service not in SRS §5.3.</t>
  </si>
  <si>
    <t xml:space="preserve">Security / privacy — affects user data protection (NFR-3, NFR-9).</t>
  </si>
  <si>
    <t xml:space="preserve">Related issues lists items that share one decision — decide them together.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</si>
</sst>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4C5C"/>
      <name val="Arial"/>
      <family val="0"/>
      <charset val="1"/>
    </font>
    <font>
      <i val="true"/>
      <sz val="9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0F4C5C"/>
      <name val="Arial"/>
      <family val="0"/>
      <charset val="1"/>
    </font>
    <font>
      <sz val="10"/>
      <color rgb="FF231F1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4C5C"/>
        <bgColor rgb="FF333399"/>
      </patternFill>
    </fill>
    <fill>
      <patternFill patternType="solid">
        <fgColor rgb="FFF4C7B8"/>
        <bgColor rgb="FFD9D2C9"/>
      </patternFill>
    </fill>
    <fill>
      <patternFill patternType="solid">
        <fgColor rgb="FFFFFBE6"/>
        <bgColor rgb="FFFAF3E7"/>
      </patternFill>
    </fill>
    <fill>
      <patternFill patternType="solid">
        <fgColor rgb="FFFAF3E7"/>
        <bgColor rgb="FFFFFBE6"/>
      </patternFill>
    </fill>
    <fill>
      <patternFill patternType="solid">
        <fgColor rgb="FFEDF6F1"/>
        <bgColor rgb="FFFAF3E7"/>
      </patternFill>
    </fill>
    <fill>
      <patternFill patternType="solid">
        <fgColor rgb="FFC24338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2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0F4C5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C24338"/>
          <bgColor rgb="FF000000"/>
        </patternFill>
      </fill>
    </dxf>
    <dxf>
      <fill>
        <patternFill patternType="solid">
          <fgColor rgb="FFEDF6F1"/>
          <bgColor rgb="FF000000"/>
        </patternFill>
      </fill>
    </dxf>
    <dxf>
      <fill>
        <patternFill patternType="solid">
          <fgColor rgb="FFF4C7B8"/>
          <bgColor rgb="FF000000"/>
        </patternFill>
      </fill>
    </dxf>
    <dxf>
      <fill>
        <patternFill patternType="solid">
          <fgColor rgb="FFFAF3E7"/>
          <bgColor rgb="FF000000"/>
        </patternFill>
      </fill>
    </dxf>
    <dxf>
      <fill>
        <patternFill patternType="solid">
          <fgColor rgb="FFFFFBE6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9"/>
      <rgbColor rgb="FF808080"/>
      <rgbColor rgb="FF9999FF"/>
      <rgbColor rgb="FFC24338"/>
      <rgbColor rgb="FFFFFBE6"/>
      <rgbColor rgb="FFEDF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AF3E7"/>
      <rgbColor rgb="FF99CCFF"/>
      <rgbColor rgb="FFFF99CC"/>
      <rgbColor rgb="FFCC99FF"/>
      <rgbColor rgb="FFF4C7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F4C5C"/>
      <rgbColor rgb="FF339966"/>
      <rgbColor rgb="FF003300"/>
      <rgbColor rgb="FF333300"/>
      <rgbColor rgb="FF993300"/>
      <rgbColor rgb="FF993366"/>
      <rgbColor rgb="FF333399"/>
      <rgbColor rgb="FF231F1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7" min="2" style="1" width="12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15" hidden="false" customHeight="tru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customFormat="false" ht="15" hidden="false" customHeight="true" outlineLevel="0" collapsed="false">
      <c r="A5" s="4" t="s">
        <v>9</v>
      </c>
      <c r="B5" s="4" t="n">
        <f aca="false">COUNTIFS(Issues!$B:$B,$A5,Issues!$E:$E,"Blocker")</f>
        <v>0</v>
      </c>
      <c r="C5" s="4" t="n">
        <f aca="false">COUNTIFS(Issues!$B:$B,$A5,Issues!$E:$E,"High")</f>
        <v>7</v>
      </c>
      <c r="D5" s="4" t="n">
        <f aca="false">COUNTIFS(Issues!$B:$B,$A5,Issues!$E:$E,"Medium")</f>
        <v>6</v>
      </c>
      <c r="E5" s="4" t="n">
        <f aca="false">COUNTIFS(Issues!$B:$B,$A5,Issues!$E:$E,"Low")</f>
        <v>2</v>
      </c>
      <c r="F5" s="4" t="n">
        <f aca="false">SUM(B5:E5)</f>
        <v>15</v>
      </c>
      <c r="G5" s="4" t="n">
        <f aca="false">COUNTIFS(Issues!$B:$B,$A5,Issues!$K:$K,"Open")+COUNTIFS(Issues!$B:$B,$A5,Issues!$K:$K,"In discussion")</f>
        <v>13</v>
      </c>
    </row>
    <row r="6" customFormat="false" ht="15" hidden="false" customHeight="true" outlineLevel="0" collapsed="false">
      <c r="A6" s="4" t="s">
        <v>10</v>
      </c>
      <c r="B6" s="4" t="n">
        <f aca="false">COUNTIFS(Issues!$B:$B,$A6,Issues!$E:$E,"Blocker")</f>
        <v>0</v>
      </c>
      <c r="C6" s="4" t="n">
        <f aca="false">COUNTIFS(Issues!$B:$B,$A6,Issues!$E:$E,"High")</f>
        <v>1</v>
      </c>
      <c r="D6" s="4" t="n">
        <f aca="false">COUNTIFS(Issues!$B:$B,$A6,Issues!$E:$E,"Medium")</f>
        <v>3</v>
      </c>
      <c r="E6" s="4" t="n">
        <f aca="false">COUNTIFS(Issues!$B:$B,$A6,Issues!$E:$E,"Low")</f>
        <v>5</v>
      </c>
      <c r="F6" s="4" t="n">
        <f aca="false">SUM(B6:E6)</f>
        <v>9</v>
      </c>
      <c r="G6" s="4" t="n">
        <f aca="false">COUNTIFS(Issues!$B:$B,$A6,Issues!$K:$K,"Open")+COUNTIFS(Issues!$B:$B,$A6,Issues!$K:$K,"In discussion")</f>
        <v>9</v>
      </c>
    </row>
    <row r="7" customFormat="false" ht="15" hidden="false" customHeight="true" outlineLevel="0" collapsed="false">
      <c r="A7" s="4" t="s">
        <v>11</v>
      </c>
      <c r="B7" s="4" t="n">
        <f aca="false">COUNTIFS(Issues!$B:$B,$A7,Issues!$E:$E,"Blocker")</f>
        <v>0</v>
      </c>
      <c r="C7" s="4" t="n">
        <f aca="false">COUNTIFS(Issues!$B:$B,$A7,Issues!$E:$E,"High")</f>
        <v>2</v>
      </c>
      <c r="D7" s="4" t="n">
        <f aca="false">COUNTIFS(Issues!$B:$B,$A7,Issues!$E:$E,"Medium")</f>
        <v>4</v>
      </c>
      <c r="E7" s="4" t="n">
        <f aca="false">COUNTIFS(Issues!$B:$B,$A7,Issues!$E:$E,"Low")</f>
        <v>3</v>
      </c>
      <c r="F7" s="4" t="n">
        <f aca="false">SUM(B7:E7)</f>
        <v>9</v>
      </c>
      <c r="G7" s="4" t="n">
        <f aca="false">COUNTIFS(Issues!$B:$B,$A7,Issues!$K:$K,"Open")+COUNTIFS(Issues!$B:$B,$A7,Issues!$K:$K,"In discussion")</f>
        <v>9</v>
      </c>
    </row>
    <row r="8" customFormat="false" ht="15" hidden="false" customHeight="true" outlineLevel="0" collapsed="false">
      <c r="A8" s="4" t="s">
        <v>12</v>
      </c>
      <c r="B8" s="4" t="n">
        <f aca="false">COUNTIFS(Issues!$B:$B,$A8,Issues!$E:$E,"Blocker")</f>
        <v>0</v>
      </c>
      <c r="C8" s="4" t="n">
        <f aca="false">COUNTIFS(Issues!$B:$B,$A8,Issues!$E:$E,"High")</f>
        <v>1</v>
      </c>
      <c r="D8" s="4" t="n">
        <f aca="false">COUNTIFS(Issues!$B:$B,$A8,Issues!$E:$E,"Medium")</f>
        <v>6</v>
      </c>
      <c r="E8" s="4" t="n">
        <f aca="false">COUNTIFS(Issues!$B:$B,$A8,Issues!$E:$E,"Low")</f>
        <v>2</v>
      </c>
      <c r="F8" s="4" t="n">
        <f aca="false">SUM(B8:E8)</f>
        <v>9</v>
      </c>
      <c r="G8" s="4" t="n">
        <f aca="false">COUNTIFS(Issues!$B:$B,$A8,Issues!$K:$K,"Open")+COUNTIFS(Issues!$B:$B,$A8,Issues!$K:$K,"In discussion")</f>
        <v>9</v>
      </c>
    </row>
    <row r="9" customFormat="false" ht="15" hidden="false" customHeight="true" outlineLevel="0" collapsed="false">
      <c r="A9" s="4" t="s">
        <v>13</v>
      </c>
      <c r="B9" s="4" t="n">
        <f aca="false">COUNTIFS(Issues!$B:$B,$A9,Issues!$E:$E,"Blocker")</f>
        <v>0</v>
      </c>
      <c r="C9" s="4" t="n">
        <f aca="false">COUNTIFS(Issues!$B:$B,$A9,Issues!$E:$E,"High")</f>
        <v>4</v>
      </c>
      <c r="D9" s="4" t="n">
        <f aca="false">COUNTIFS(Issues!$B:$B,$A9,Issues!$E:$E,"Medium")</f>
        <v>4</v>
      </c>
      <c r="E9" s="4" t="n">
        <f aca="false">COUNTIFS(Issues!$B:$B,$A9,Issues!$E:$E,"Low")</f>
        <v>3</v>
      </c>
      <c r="F9" s="4" t="n">
        <f aca="false">SUM(B9:E9)</f>
        <v>11</v>
      </c>
      <c r="G9" s="4" t="n">
        <f aca="false">COUNTIFS(Issues!$B:$B,$A9,Issues!$K:$K,"Open")+COUNTIFS(Issues!$B:$B,$A9,Issues!$K:$K,"In discussion")</f>
        <v>11</v>
      </c>
    </row>
    <row r="10" customFormat="false" ht="15" hidden="false" customHeight="true" outlineLevel="0" collapsed="false">
      <c r="A10" s="4" t="s">
        <v>14</v>
      </c>
      <c r="B10" s="4" t="n">
        <f aca="false">COUNTIFS(Issues!$B:$B,$A10,Issues!$E:$E,"Blocker")</f>
        <v>1</v>
      </c>
      <c r="C10" s="4" t="n">
        <f aca="false">COUNTIFS(Issues!$B:$B,$A10,Issues!$E:$E,"High")</f>
        <v>6</v>
      </c>
      <c r="D10" s="4" t="n">
        <f aca="false">COUNTIFS(Issues!$B:$B,$A10,Issues!$E:$E,"Medium")</f>
        <v>3</v>
      </c>
      <c r="E10" s="4" t="n">
        <f aca="false">COUNTIFS(Issues!$B:$B,$A10,Issues!$E:$E,"Low")</f>
        <v>7</v>
      </c>
      <c r="F10" s="4" t="n">
        <f aca="false">SUM(B10:E10)</f>
        <v>17</v>
      </c>
      <c r="G10" s="4" t="n">
        <f aca="false">COUNTIFS(Issues!$B:$B,$A10,Issues!$K:$K,"Open")+COUNTIFS(Issues!$B:$B,$A10,Issues!$K:$K,"In discussion")</f>
        <v>17</v>
      </c>
    </row>
    <row r="11" customFormat="false" ht="15" hidden="false" customHeight="true" outlineLevel="0" collapsed="false">
      <c r="A11" s="4" t="s">
        <v>15</v>
      </c>
      <c r="B11" s="4" t="n">
        <f aca="false">COUNTIFS(Issues!$B:$B,$A11,Issues!$E:$E,"Blocker")</f>
        <v>1</v>
      </c>
      <c r="C11" s="4" t="n">
        <f aca="false">COUNTIFS(Issues!$B:$B,$A11,Issues!$E:$E,"High")</f>
        <v>5</v>
      </c>
      <c r="D11" s="4" t="n">
        <f aca="false">COUNTIFS(Issues!$B:$B,$A11,Issues!$E:$E,"Medium")</f>
        <v>5</v>
      </c>
      <c r="E11" s="4" t="n">
        <f aca="false">COUNTIFS(Issues!$B:$B,$A11,Issues!$E:$E,"Low")</f>
        <v>3</v>
      </c>
      <c r="F11" s="4" t="n">
        <f aca="false">SUM(B11:E11)</f>
        <v>14</v>
      </c>
      <c r="G11" s="4" t="n">
        <f aca="false">COUNTIFS(Issues!$B:$B,$A11,Issues!$K:$K,"Open")+COUNTIFS(Issues!$B:$B,$A11,Issues!$K:$K,"In discussion")</f>
        <v>14</v>
      </c>
    </row>
    <row r="12" customFormat="false" ht="15" hidden="false" customHeight="true" outlineLevel="0" collapsed="false">
      <c r="A12" s="4" t="s">
        <v>16</v>
      </c>
      <c r="B12" s="4" t="n">
        <f aca="false">COUNTIFS(Issues!$B:$B,$A12,Issues!$E:$E,"Blocker")</f>
        <v>0</v>
      </c>
      <c r="C12" s="4" t="n">
        <f aca="false">COUNTIFS(Issues!$B:$B,$A12,Issues!$E:$E,"High")</f>
        <v>2</v>
      </c>
      <c r="D12" s="4" t="n">
        <f aca="false">COUNTIFS(Issues!$B:$B,$A12,Issues!$E:$E,"Medium")</f>
        <v>3</v>
      </c>
      <c r="E12" s="4" t="n">
        <f aca="false">COUNTIFS(Issues!$B:$B,$A12,Issues!$E:$E,"Low")</f>
        <v>7</v>
      </c>
      <c r="F12" s="4" t="n">
        <f aca="false">SUM(B12:E12)</f>
        <v>12</v>
      </c>
      <c r="G12" s="4" t="n">
        <f aca="false">COUNTIFS(Issues!$B:$B,$A12,Issues!$K:$K,"Open")+COUNTIFS(Issues!$B:$B,$A12,Issues!$K:$K,"In discussion")</f>
        <v>12</v>
      </c>
    </row>
    <row r="13" customFormat="false" ht="15" hidden="false" customHeight="true" outlineLevel="0" collapsed="false">
      <c r="A13" s="4" t="s">
        <v>17</v>
      </c>
      <c r="B13" s="4" t="n">
        <f aca="false">COUNTIFS(Issues!$B:$B,$A13,Issues!$E:$E,"Blocker")</f>
        <v>0</v>
      </c>
      <c r="C13" s="4" t="n">
        <f aca="false">COUNTIFS(Issues!$B:$B,$A13,Issues!$E:$E,"High")</f>
        <v>3</v>
      </c>
      <c r="D13" s="4" t="n">
        <f aca="false">COUNTIFS(Issues!$B:$B,$A13,Issues!$E:$E,"Medium")</f>
        <v>4</v>
      </c>
      <c r="E13" s="4" t="n">
        <f aca="false">COUNTIFS(Issues!$B:$B,$A13,Issues!$E:$E,"Low")</f>
        <v>5</v>
      </c>
      <c r="F13" s="4" t="n">
        <f aca="false">SUM(B13:E13)</f>
        <v>12</v>
      </c>
      <c r="G13" s="4" t="n">
        <f aca="false">COUNTIFS(Issues!$B:$B,$A13,Issues!$K:$K,"Open")+COUNTIFS(Issues!$B:$B,$A13,Issues!$K:$K,"In discussion")</f>
        <v>12</v>
      </c>
    </row>
    <row r="14" customFormat="false" ht="15" hidden="false" customHeight="true" outlineLevel="0" collapsed="false">
      <c r="A14" s="4" t="s">
        <v>18</v>
      </c>
      <c r="B14" s="4" t="n">
        <f aca="false">COUNTIFS(Issues!$B:$B,$A14,Issues!$E:$E,"Blocker")</f>
        <v>0</v>
      </c>
      <c r="C14" s="4" t="n">
        <f aca="false">COUNTIFS(Issues!$B:$B,$A14,Issues!$E:$E,"High")</f>
        <v>2</v>
      </c>
      <c r="D14" s="4" t="n">
        <f aca="false">COUNTIFS(Issues!$B:$B,$A14,Issues!$E:$E,"Medium")</f>
        <v>2</v>
      </c>
      <c r="E14" s="4" t="n">
        <f aca="false">COUNTIFS(Issues!$B:$B,$A14,Issues!$E:$E,"Low")</f>
        <v>2</v>
      </c>
      <c r="F14" s="4" t="n">
        <f aca="false">SUM(B14:E14)</f>
        <v>6</v>
      </c>
      <c r="G14" s="4" t="n">
        <f aca="false">COUNTIFS(Issues!$B:$B,$A14,Issues!$K:$K,"Open")+COUNTIFS(Issues!$B:$B,$A14,Issues!$K:$K,"In discussion")</f>
        <v>6</v>
      </c>
    </row>
    <row r="15" customFormat="false" ht="15" hidden="false" customHeight="true" outlineLevel="0" collapsed="false">
      <c r="A15" s="4" t="s">
        <v>19</v>
      </c>
      <c r="B15" s="4" t="n">
        <f aca="false">COUNTIFS(Issues!$B:$B,$A15,Issues!$E:$E,"Blocker")</f>
        <v>0</v>
      </c>
      <c r="C15" s="4" t="n">
        <f aca="false">COUNTIFS(Issues!$B:$B,$A15,Issues!$E:$E,"High")</f>
        <v>2</v>
      </c>
      <c r="D15" s="4" t="n">
        <f aca="false">COUNTIFS(Issues!$B:$B,$A15,Issues!$E:$E,"Medium")</f>
        <v>0</v>
      </c>
      <c r="E15" s="4" t="n">
        <f aca="false">COUNTIFS(Issues!$B:$B,$A15,Issues!$E:$E,"Low")</f>
        <v>1</v>
      </c>
      <c r="F15" s="4" t="n">
        <f aca="false">SUM(B15:E15)</f>
        <v>3</v>
      </c>
      <c r="G15" s="4" t="n">
        <f aca="false">COUNTIFS(Issues!$B:$B,$A15,Issues!$K:$K,"Open")+COUNTIFS(Issues!$B:$B,$A15,Issues!$K:$K,"In discussion")</f>
        <v>3</v>
      </c>
    </row>
    <row r="16" customFormat="false" ht="15" hidden="false" customHeight="true" outlineLevel="0" collapsed="false">
      <c r="A16" s="6" t="s">
        <v>7</v>
      </c>
      <c r="B16" s="6" t="n">
        <f aca="false">SUM(B5:B15)</f>
        <v>2</v>
      </c>
      <c r="C16" s="6" t="n">
        <f aca="false">SUM(C5:C15)</f>
        <v>35</v>
      </c>
      <c r="D16" s="6" t="n">
        <f aca="false">SUM(D5:D15)</f>
        <v>40</v>
      </c>
      <c r="E16" s="6" t="n">
        <f aca="false">SUM(E5:E15)</f>
        <v>40</v>
      </c>
      <c r="F16" s="6" t="n">
        <f aca="false">SUM(F5:F15)</f>
        <v>117</v>
      </c>
      <c r="G16" s="6" t="n">
        <f aca="false">SUM(G5:G15)</f>
        <v>115</v>
      </c>
    </row>
    <row r="17" customFormat="false" ht="15" hidden="false" customHeight="true" outlineLevel="0" collapsed="false">
      <c r="A17" s="4"/>
      <c r="B17" s="4"/>
      <c r="C17" s="4"/>
      <c r="D17" s="4"/>
      <c r="E17" s="4"/>
      <c r="F17" s="4"/>
      <c r="G17" s="4"/>
    </row>
    <row r="18" customFormat="false" ht="15" hidden="false" customHeight="true" outlineLevel="0" collapsed="false">
      <c r="A18" s="5" t="s">
        <v>20</v>
      </c>
      <c r="B18" s="5" t="s">
        <v>21</v>
      </c>
      <c r="C18" s="4"/>
      <c r="D18" s="4"/>
      <c r="E18" s="4"/>
      <c r="F18" s="4"/>
      <c r="G18" s="4"/>
    </row>
    <row r="19" customFormat="false" ht="15" hidden="false" customHeight="true" outlineLevel="0" collapsed="false">
      <c r="A19" s="4" t="s">
        <v>22</v>
      </c>
      <c r="B19" s="4" t="n">
        <f aca="false">COUNTIF(Issues!$D:$D,$A19)</f>
        <v>23</v>
      </c>
      <c r="C19" s="4"/>
      <c r="D19" s="4"/>
      <c r="E19" s="4"/>
      <c r="F19" s="4"/>
      <c r="G19" s="4"/>
    </row>
    <row r="20" customFormat="false" ht="15" hidden="false" customHeight="true" outlineLevel="0" collapsed="false">
      <c r="A20" s="4" t="s">
        <v>23</v>
      </c>
      <c r="B20" s="4" t="n">
        <f aca="false">COUNTIF(Issues!$D:$D,$A20)</f>
        <v>17</v>
      </c>
      <c r="C20" s="4"/>
      <c r="D20" s="4"/>
      <c r="E20" s="4"/>
      <c r="F20" s="4"/>
      <c r="G20" s="4"/>
    </row>
    <row r="21" customFormat="false" ht="15" hidden="false" customHeight="true" outlineLevel="0" collapsed="false">
      <c r="A21" s="4" t="s">
        <v>24</v>
      </c>
      <c r="B21" s="4" t="n">
        <f aca="false">COUNTIF(Issues!$D:$D,$A21)</f>
        <v>34</v>
      </c>
      <c r="C21" s="4"/>
      <c r="D21" s="4"/>
      <c r="E21" s="4"/>
      <c r="F21" s="4"/>
      <c r="G21" s="4"/>
    </row>
    <row r="22" customFormat="false" ht="15" hidden="false" customHeight="true" outlineLevel="0" collapsed="false">
      <c r="A22" s="4" t="s">
        <v>25</v>
      </c>
      <c r="B22" s="4" t="n">
        <f aca="false">COUNTIF(Issues!$D:$D,$A22)</f>
        <v>24</v>
      </c>
      <c r="C22" s="4"/>
      <c r="D22" s="4"/>
      <c r="E22" s="4"/>
      <c r="F22" s="4"/>
      <c r="G22" s="4"/>
    </row>
    <row r="23" customFormat="false" ht="15" hidden="false" customHeight="true" outlineLevel="0" collapsed="false">
      <c r="A23" s="4" t="s">
        <v>26</v>
      </c>
      <c r="B23" s="4" t="n">
        <f aca="false">COUNTIF(Issues!$D:$D,$A23)</f>
        <v>12</v>
      </c>
      <c r="C23" s="4"/>
      <c r="D23" s="4"/>
      <c r="E23" s="4"/>
      <c r="F23" s="4"/>
      <c r="G23" s="4"/>
    </row>
    <row r="24" customFormat="false" ht="15" hidden="false" customHeight="true" outlineLevel="0" collapsed="false">
      <c r="A24" s="4" t="s">
        <v>27</v>
      </c>
      <c r="B24" s="4" t="n">
        <f aca="false">COUNTIF(Issues!$D:$D,$A24)</f>
        <v>4</v>
      </c>
      <c r="C24" s="4"/>
      <c r="D24" s="4"/>
      <c r="E24" s="4"/>
      <c r="F24" s="4"/>
      <c r="G24" s="4"/>
    </row>
    <row r="25" customFormat="false" ht="15" hidden="false" customHeight="true" outlineLevel="0" collapsed="false">
      <c r="A25" s="4" t="s">
        <v>28</v>
      </c>
      <c r="B25" s="4" t="n">
        <f aca="false">COUNTIF(Issues!$D:$D,$A25)</f>
        <v>3</v>
      </c>
      <c r="C25" s="4"/>
      <c r="D25" s="4"/>
      <c r="E25" s="4"/>
      <c r="F25" s="4"/>
      <c r="G25" s="4"/>
    </row>
    <row r="26" customFormat="false" ht="15" hidden="false" customHeight="true" outlineLevel="0" collapsed="false">
      <c r="A26" s="4"/>
      <c r="B26" s="4"/>
      <c r="C26" s="4"/>
      <c r="D26" s="4"/>
      <c r="E26" s="4"/>
      <c r="F26" s="4"/>
      <c r="G26" s="4"/>
    </row>
    <row r="27" customFormat="false" ht="15" hidden="false" customHeight="true" outlineLevel="0" collapsed="false">
      <c r="A27" s="5" t="s">
        <v>29</v>
      </c>
      <c r="B27" s="5" t="s">
        <v>21</v>
      </c>
      <c r="C27" s="4"/>
      <c r="D27" s="4"/>
      <c r="E27" s="4"/>
      <c r="F27" s="4"/>
      <c r="G27" s="4"/>
    </row>
    <row r="28" customFormat="false" ht="15" hidden="false" customHeight="true" outlineLevel="0" collapsed="false">
      <c r="A28" s="4" t="s">
        <v>30</v>
      </c>
      <c r="B28" s="4" t="n">
        <f aca="false">COUNTIF(Issues!$K:$K,$A28)</f>
        <v>115</v>
      </c>
      <c r="C28" s="4"/>
      <c r="D28" s="4"/>
      <c r="E28" s="4"/>
      <c r="F28" s="4"/>
      <c r="G28" s="4"/>
    </row>
    <row r="29" customFormat="false" ht="15" hidden="false" customHeight="true" outlineLevel="0" collapsed="false">
      <c r="A29" s="4" t="s">
        <v>31</v>
      </c>
      <c r="B29" s="4" t="n">
        <f aca="false">COUNTIF(Issues!$K:$K,$A29)</f>
        <v>0</v>
      </c>
      <c r="C29" s="4"/>
      <c r="D29" s="4"/>
      <c r="E29" s="4"/>
      <c r="F29" s="4"/>
      <c r="G29" s="4"/>
    </row>
    <row r="30" customFormat="false" ht="15" hidden="false" customHeight="true" outlineLevel="0" collapsed="false">
      <c r="A30" s="4" t="s">
        <v>32</v>
      </c>
      <c r="B30" s="4" t="n">
        <f aca="false">COUNTIF(Issues!$K:$K,$A30)</f>
        <v>1</v>
      </c>
      <c r="C30" s="4"/>
      <c r="D30" s="4"/>
      <c r="E30" s="4"/>
      <c r="F30" s="4"/>
      <c r="G30" s="4"/>
    </row>
    <row r="31" customFormat="false" ht="15" hidden="false" customHeight="true" outlineLevel="0" collapsed="false">
      <c r="A31" s="4" t="s">
        <v>33</v>
      </c>
      <c r="B31" s="4" t="n">
        <f aca="false">COUNTIF(Issues!$K:$K,$A31)</f>
        <v>1</v>
      </c>
      <c r="C31" s="4"/>
      <c r="D31" s="4"/>
      <c r="E31" s="4"/>
      <c r="F31" s="4"/>
      <c r="G31" s="4"/>
    </row>
    <row r="32" customFormat="false" ht="15" hidden="false" customHeight="true" outlineLevel="0" collapsed="false">
      <c r="A32" s="4" t="s">
        <v>34</v>
      </c>
      <c r="B32" s="4" t="n">
        <f aca="false">COUNTIF(Issues!$K:$K,$A32)</f>
        <v>0</v>
      </c>
      <c r="C32" s="4"/>
      <c r="D32" s="4"/>
      <c r="E32" s="4"/>
      <c r="F32" s="4"/>
      <c r="G32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24"/>
    <col collapsed="false" customWidth="true" hidden="false" outlineLevel="0" max="4" min="3" style="1" width="20"/>
    <col collapsed="false" customWidth="true" hidden="false" outlineLevel="0" max="5" min="5" style="1" width="10"/>
    <col collapsed="false" customWidth="true" hidden="false" outlineLevel="0" max="6" min="6" style="1" width="60"/>
    <col collapsed="false" customWidth="true" hidden="false" outlineLevel="0" max="7" min="7" style="1" width="50"/>
    <col collapsed="false" customWidth="true" hidden="false" outlineLevel="0" max="8" min="8" style="1" width="16"/>
    <col collapsed="false" customWidth="true" hidden="false" outlineLevel="0" max="9" min="9" style="1" width="26"/>
    <col collapsed="false" customWidth="true" hidden="false" outlineLevel="0" max="10" min="10" style="1" width="16"/>
    <col collapsed="false" customWidth="true" hidden="false" outlineLevel="0" max="11" min="11" style="1" width="13"/>
    <col collapsed="false" customWidth="true" hidden="false" outlineLevel="0" max="12" min="12" style="1" width="30"/>
    <col collapsed="false" customWidth="true" hidden="false" outlineLevel="0" max="13" min="13" style="1" width="14"/>
    <col collapsed="false" customWidth="true" hidden="false" outlineLevel="0" max="14" min="14" style="1" width="12"/>
  </cols>
  <sheetData>
    <row r="1" customFormat="false" ht="23.25" hidden="false" customHeight="true" outlineLevel="0" collapsed="false">
      <c r="A1" s="7" t="s">
        <v>35</v>
      </c>
      <c r="B1" s="7" t="s">
        <v>2</v>
      </c>
      <c r="C1" s="7" t="s">
        <v>36</v>
      </c>
      <c r="D1" s="7" t="s">
        <v>20</v>
      </c>
      <c r="E1" s="7" t="s">
        <v>37</v>
      </c>
      <c r="F1" s="7" t="s">
        <v>38</v>
      </c>
      <c r="G1" s="7" t="s">
        <v>39</v>
      </c>
      <c r="H1" s="7" t="s">
        <v>40</v>
      </c>
      <c r="I1" s="7" t="s">
        <v>41</v>
      </c>
      <c r="J1" s="7" t="s">
        <v>42</v>
      </c>
      <c r="K1" s="7" t="s">
        <v>29</v>
      </c>
      <c r="L1" s="7" t="s">
        <v>43</v>
      </c>
      <c r="M1" s="7" t="s">
        <v>44</v>
      </c>
      <c r="N1" s="7" t="s">
        <v>45</v>
      </c>
    </row>
    <row r="2" customFormat="false" ht="23.25" hidden="false" customHeight="true" outlineLevel="0" collapsed="false">
      <c r="A2" s="8" t="s">
        <v>46</v>
      </c>
      <c r="B2" s="8" t="s">
        <v>9</v>
      </c>
      <c r="C2" s="8" t="s">
        <v>47</v>
      </c>
      <c r="D2" s="8" t="s">
        <v>22</v>
      </c>
      <c r="E2" s="9" t="s">
        <v>4</v>
      </c>
      <c r="F2" s="8" t="s">
        <v>48</v>
      </c>
      <c r="G2" s="8" t="s">
        <v>49</v>
      </c>
      <c r="H2" s="8"/>
      <c r="I2" s="8"/>
      <c r="J2" s="8" t="s">
        <v>50</v>
      </c>
      <c r="K2" s="10" t="s">
        <v>33</v>
      </c>
      <c r="L2" s="10" t="s">
        <v>51</v>
      </c>
      <c r="M2" s="10"/>
      <c r="N2" s="10" t="s">
        <v>52</v>
      </c>
    </row>
    <row r="3" customFormat="false" ht="15" hidden="false" customHeight="true" outlineLevel="0" collapsed="false">
      <c r="A3" s="8" t="s">
        <v>53</v>
      </c>
      <c r="B3" s="8" t="s">
        <v>9</v>
      </c>
      <c r="C3" s="8" t="s">
        <v>54</v>
      </c>
      <c r="D3" s="8" t="s">
        <v>22</v>
      </c>
      <c r="E3" s="9" t="s">
        <v>4</v>
      </c>
      <c r="F3" s="8" t="s">
        <v>55</v>
      </c>
      <c r="G3" s="8" t="s">
        <v>56</v>
      </c>
      <c r="H3" s="8"/>
      <c r="I3" s="8"/>
      <c r="J3" s="8" t="s">
        <v>50</v>
      </c>
      <c r="K3" s="10" t="s">
        <v>30</v>
      </c>
      <c r="L3" s="10"/>
      <c r="M3" s="10"/>
      <c r="N3" s="10"/>
    </row>
    <row r="4" customFormat="false" ht="23.25" hidden="false" customHeight="true" outlineLevel="0" collapsed="false">
      <c r="A4" s="8" t="s">
        <v>57</v>
      </c>
      <c r="B4" s="8" t="s">
        <v>9</v>
      </c>
      <c r="C4" s="8" t="s">
        <v>58</v>
      </c>
      <c r="D4" s="8" t="s">
        <v>25</v>
      </c>
      <c r="E4" s="9" t="s">
        <v>4</v>
      </c>
      <c r="F4" s="8" t="s">
        <v>59</v>
      </c>
      <c r="G4" s="8" t="s">
        <v>60</v>
      </c>
      <c r="H4" s="8" t="s">
        <v>61</v>
      </c>
      <c r="I4" s="8"/>
      <c r="J4" s="8" t="s">
        <v>62</v>
      </c>
      <c r="K4" s="10" t="s">
        <v>32</v>
      </c>
      <c r="L4" s="10" t="s">
        <v>63</v>
      </c>
      <c r="M4" s="10"/>
      <c r="N4" s="10" t="s">
        <v>64</v>
      </c>
    </row>
    <row r="5" customFormat="false" ht="34.5" hidden="false" customHeight="true" outlineLevel="0" collapsed="false">
      <c r="A5" s="8" t="s">
        <v>65</v>
      </c>
      <c r="B5" s="8" t="s">
        <v>9</v>
      </c>
      <c r="C5" s="8" t="s">
        <v>66</v>
      </c>
      <c r="D5" s="8" t="s">
        <v>25</v>
      </c>
      <c r="E5" s="9" t="s">
        <v>4</v>
      </c>
      <c r="F5" s="8" t="s">
        <v>67</v>
      </c>
      <c r="G5" s="8" t="s">
        <v>68</v>
      </c>
      <c r="H5" s="8"/>
      <c r="I5" s="8"/>
      <c r="J5" s="8" t="s">
        <v>62</v>
      </c>
      <c r="K5" s="10" t="s">
        <v>30</v>
      </c>
      <c r="L5" s="10"/>
      <c r="M5" s="10"/>
      <c r="N5" s="10"/>
    </row>
    <row r="6" customFormat="false" ht="23.25" hidden="false" customHeight="true" outlineLevel="0" collapsed="false">
      <c r="A6" s="8" t="s">
        <v>69</v>
      </c>
      <c r="B6" s="8" t="s">
        <v>9</v>
      </c>
      <c r="C6" s="8" t="s">
        <v>70</v>
      </c>
      <c r="D6" s="8" t="s">
        <v>24</v>
      </c>
      <c r="E6" s="11" t="s">
        <v>5</v>
      </c>
      <c r="F6" s="8" t="s">
        <v>71</v>
      </c>
      <c r="G6" s="8" t="s">
        <v>72</v>
      </c>
      <c r="H6" s="8"/>
      <c r="I6" s="8"/>
      <c r="J6" s="8" t="s">
        <v>73</v>
      </c>
      <c r="K6" s="10" t="s">
        <v>30</v>
      </c>
      <c r="L6" s="10"/>
      <c r="M6" s="10"/>
      <c r="N6" s="10"/>
    </row>
    <row r="7" customFormat="false" ht="45.75" hidden="false" customHeight="true" outlineLevel="0" collapsed="false">
      <c r="A7" s="8" t="s">
        <v>74</v>
      </c>
      <c r="B7" s="8" t="s">
        <v>9</v>
      </c>
      <c r="C7" s="8" t="s">
        <v>75</v>
      </c>
      <c r="D7" s="8" t="s">
        <v>26</v>
      </c>
      <c r="E7" s="11" t="s">
        <v>5</v>
      </c>
      <c r="F7" s="8" t="s">
        <v>76</v>
      </c>
      <c r="G7" s="8" t="s">
        <v>77</v>
      </c>
      <c r="H7" s="8"/>
      <c r="I7" s="8"/>
      <c r="J7" s="8" t="s">
        <v>50</v>
      </c>
      <c r="K7" s="10" t="s">
        <v>30</v>
      </c>
      <c r="L7" s="10"/>
      <c r="M7" s="10"/>
      <c r="N7" s="10"/>
    </row>
    <row r="8" customFormat="false" ht="23.25" hidden="false" customHeight="true" outlineLevel="0" collapsed="false">
      <c r="A8" s="8" t="s">
        <v>78</v>
      </c>
      <c r="B8" s="8" t="s">
        <v>9</v>
      </c>
      <c r="C8" s="8" t="s">
        <v>79</v>
      </c>
      <c r="D8" s="8" t="s">
        <v>28</v>
      </c>
      <c r="E8" s="9" t="s">
        <v>4</v>
      </c>
      <c r="F8" s="8" t="s">
        <v>80</v>
      </c>
      <c r="G8" s="8" t="s">
        <v>81</v>
      </c>
      <c r="H8" s="8"/>
      <c r="I8" s="8"/>
      <c r="J8" s="8" t="s">
        <v>82</v>
      </c>
      <c r="K8" s="10" t="s">
        <v>30</v>
      </c>
      <c r="L8" s="10"/>
      <c r="M8" s="10"/>
      <c r="N8" s="10"/>
    </row>
    <row r="9" customFormat="false" ht="15" hidden="false" customHeight="true" outlineLevel="0" collapsed="false">
      <c r="A9" s="8" t="s">
        <v>83</v>
      </c>
      <c r="B9" s="8" t="s">
        <v>9</v>
      </c>
      <c r="C9" s="8" t="s">
        <v>84</v>
      </c>
      <c r="D9" s="8" t="s">
        <v>25</v>
      </c>
      <c r="E9" s="9" t="s">
        <v>4</v>
      </c>
      <c r="F9" s="8" t="s">
        <v>85</v>
      </c>
      <c r="G9" s="8" t="s">
        <v>86</v>
      </c>
      <c r="H9" s="8"/>
      <c r="I9" s="8"/>
      <c r="J9" s="8" t="s">
        <v>62</v>
      </c>
      <c r="K9" s="10" t="s">
        <v>30</v>
      </c>
      <c r="L9" s="10"/>
      <c r="M9" s="10"/>
      <c r="N9" s="10"/>
    </row>
    <row r="10" customFormat="false" ht="23.25" hidden="false" customHeight="true" outlineLevel="0" collapsed="false">
      <c r="A10" s="8" t="s">
        <v>87</v>
      </c>
      <c r="B10" s="8" t="s">
        <v>9</v>
      </c>
      <c r="C10" s="8" t="s">
        <v>88</v>
      </c>
      <c r="D10" s="8" t="s">
        <v>25</v>
      </c>
      <c r="E10" s="11" t="s">
        <v>5</v>
      </c>
      <c r="F10" s="8" t="s">
        <v>89</v>
      </c>
      <c r="G10" s="8" t="s">
        <v>90</v>
      </c>
      <c r="H10" s="8"/>
      <c r="I10" s="8"/>
      <c r="J10" s="8" t="s">
        <v>62</v>
      </c>
      <c r="K10" s="10" t="s">
        <v>30</v>
      </c>
      <c r="L10" s="10"/>
      <c r="M10" s="10"/>
      <c r="N10" s="10"/>
    </row>
    <row r="11" customFormat="false" ht="23.25" hidden="false" customHeight="true" outlineLevel="0" collapsed="false">
      <c r="A11" s="8" t="s">
        <v>91</v>
      </c>
      <c r="B11" s="8" t="s">
        <v>9</v>
      </c>
      <c r="C11" s="8" t="s">
        <v>92</v>
      </c>
      <c r="D11" s="8" t="s">
        <v>26</v>
      </c>
      <c r="E11" s="12" t="s">
        <v>6</v>
      </c>
      <c r="F11" s="8" t="s">
        <v>93</v>
      </c>
      <c r="G11" s="8" t="s">
        <v>94</v>
      </c>
      <c r="H11" s="8"/>
      <c r="I11" s="8" t="s">
        <v>95</v>
      </c>
      <c r="J11" s="8" t="s">
        <v>50</v>
      </c>
      <c r="K11" s="10" t="s">
        <v>30</v>
      </c>
      <c r="L11" s="10"/>
      <c r="M11" s="10"/>
      <c r="N11" s="10"/>
    </row>
    <row r="12" customFormat="false" ht="23.25" hidden="false" customHeight="true" outlineLevel="0" collapsed="false">
      <c r="A12" s="8" t="s">
        <v>96</v>
      </c>
      <c r="B12" s="8" t="s">
        <v>9</v>
      </c>
      <c r="C12" s="8" t="s">
        <v>97</v>
      </c>
      <c r="D12" s="8" t="s">
        <v>24</v>
      </c>
      <c r="E12" s="12" t="s">
        <v>6</v>
      </c>
      <c r="F12" s="8" t="s">
        <v>98</v>
      </c>
      <c r="G12" s="8" t="s">
        <v>99</v>
      </c>
      <c r="H12" s="8"/>
      <c r="I12" s="8"/>
      <c r="J12" s="8" t="s">
        <v>73</v>
      </c>
      <c r="K12" s="10" t="s">
        <v>30</v>
      </c>
      <c r="L12" s="10"/>
      <c r="M12" s="10"/>
      <c r="N12" s="10"/>
    </row>
    <row r="13" customFormat="false" ht="34.5" hidden="false" customHeight="true" outlineLevel="0" collapsed="false">
      <c r="A13" s="8" t="s">
        <v>100</v>
      </c>
      <c r="B13" s="8" t="s">
        <v>9</v>
      </c>
      <c r="C13" s="8" t="s">
        <v>101</v>
      </c>
      <c r="D13" s="8" t="s">
        <v>23</v>
      </c>
      <c r="E13" s="9" t="s">
        <v>4</v>
      </c>
      <c r="F13" s="8" t="s">
        <v>102</v>
      </c>
      <c r="G13" s="8" t="s">
        <v>103</v>
      </c>
      <c r="H13" s="8" t="s">
        <v>104</v>
      </c>
      <c r="I13" s="8"/>
      <c r="J13" s="8" t="s">
        <v>105</v>
      </c>
      <c r="K13" s="10" t="s">
        <v>30</v>
      </c>
      <c r="L13" s="10"/>
      <c r="M13" s="10"/>
      <c r="N13" s="10"/>
    </row>
    <row r="14" customFormat="false" ht="23.25" hidden="false" customHeight="true" outlineLevel="0" collapsed="false">
      <c r="A14" s="8" t="s">
        <v>106</v>
      </c>
      <c r="B14" s="8" t="s">
        <v>9</v>
      </c>
      <c r="C14" s="8" t="s">
        <v>107</v>
      </c>
      <c r="D14" s="8" t="s">
        <v>22</v>
      </c>
      <c r="E14" s="11" t="s">
        <v>5</v>
      </c>
      <c r="F14" s="8" t="s">
        <v>108</v>
      </c>
      <c r="G14" s="8" t="s">
        <v>109</v>
      </c>
      <c r="H14" s="8"/>
      <c r="I14" s="8"/>
      <c r="J14" s="8" t="s">
        <v>50</v>
      </c>
      <c r="K14" s="10" t="s">
        <v>30</v>
      </c>
      <c r="L14" s="10"/>
      <c r="M14" s="10"/>
      <c r="N14" s="10"/>
    </row>
    <row r="15" customFormat="false" ht="23.25" hidden="false" customHeight="true" outlineLevel="0" collapsed="false">
      <c r="A15" s="8" t="s">
        <v>110</v>
      </c>
      <c r="B15" s="8" t="s">
        <v>9</v>
      </c>
      <c r="C15" s="8" t="s">
        <v>111</v>
      </c>
      <c r="D15" s="8" t="s">
        <v>28</v>
      </c>
      <c r="E15" s="11" t="s">
        <v>5</v>
      </c>
      <c r="F15" s="8" t="s">
        <v>112</v>
      </c>
      <c r="G15" s="8" t="s">
        <v>113</v>
      </c>
      <c r="H15" s="8"/>
      <c r="I15" s="8"/>
      <c r="J15" s="8" t="s">
        <v>82</v>
      </c>
      <c r="K15" s="10" t="s">
        <v>30</v>
      </c>
      <c r="L15" s="10"/>
      <c r="M15" s="10"/>
      <c r="N15" s="10"/>
    </row>
    <row r="16" customFormat="false" ht="23.25" hidden="false" customHeight="true" outlineLevel="0" collapsed="false">
      <c r="A16" s="8" t="s">
        <v>114</v>
      </c>
      <c r="B16" s="8" t="s">
        <v>9</v>
      </c>
      <c r="C16" s="8" t="s">
        <v>115</v>
      </c>
      <c r="D16" s="8" t="s">
        <v>25</v>
      </c>
      <c r="E16" s="11" t="s">
        <v>5</v>
      </c>
      <c r="F16" s="8" t="s">
        <v>116</v>
      </c>
      <c r="G16" s="8" t="s">
        <v>117</v>
      </c>
      <c r="H16" s="8"/>
      <c r="I16" s="8"/>
      <c r="J16" s="8" t="s">
        <v>62</v>
      </c>
      <c r="K16" s="10" t="s">
        <v>30</v>
      </c>
      <c r="L16" s="10"/>
      <c r="M16" s="10"/>
      <c r="N16" s="10"/>
    </row>
    <row r="17" customFormat="false" ht="23.25" hidden="false" customHeight="true" outlineLevel="0" collapsed="false">
      <c r="A17" s="8" t="s">
        <v>118</v>
      </c>
      <c r="B17" s="8" t="s">
        <v>10</v>
      </c>
      <c r="C17" s="8"/>
      <c r="D17" s="8" t="s">
        <v>26</v>
      </c>
      <c r="E17" s="11" t="s">
        <v>5</v>
      </c>
      <c r="F17" s="8" t="s">
        <v>119</v>
      </c>
      <c r="G17" s="8" t="s">
        <v>120</v>
      </c>
      <c r="H17" s="8"/>
      <c r="I17" s="8" t="s">
        <v>121</v>
      </c>
      <c r="J17" s="8" t="s">
        <v>50</v>
      </c>
      <c r="K17" s="10" t="s">
        <v>30</v>
      </c>
      <c r="L17" s="10"/>
      <c r="M17" s="10"/>
      <c r="N17" s="10"/>
    </row>
    <row r="18" customFormat="false" ht="34.5" hidden="false" customHeight="true" outlineLevel="0" collapsed="false">
      <c r="A18" s="8" t="s">
        <v>122</v>
      </c>
      <c r="B18" s="8" t="s">
        <v>10</v>
      </c>
      <c r="C18" s="8"/>
      <c r="D18" s="8" t="s">
        <v>26</v>
      </c>
      <c r="E18" s="12" t="s">
        <v>6</v>
      </c>
      <c r="F18" s="8" t="s">
        <v>123</v>
      </c>
      <c r="G18" s="8" t="s">
        <v>124</v>
      </c>
      <c r="H18" s="8"/>
      <c r="I18" s="8"/>
      <c r="J18" s="8" t="s">
        <v>50</v>
      </c>
      <c r="K18" s="10" t="s">
        <v>30</v>
      </c>
      <c r="L18" s="10"/>
      <c r="M18" s="10"/>
      <c r="N18" s="10"/>
    </row>
    <row r="19" customFormat="false" ht="23.25" hidden="false" customHeight="true" outlineLevel="0" collapsed="false">
      <c r="A19" s="8" t="s">
        <v>125</v>
      </c>
      <c r="B19" s="8" t="s">
        <v>10</v>
      </c>
      <c r="C19" s="8"/>
      <c r="D19" s="8" t="s">
        <v>27</v>
      </c>
      <c r="E19" s="9" t="s">
        <v>4</v>
      </c>
      <c r="F19" s="8" t="s">
        <v>126</v>
      </c>
      <c r="G19" s="8" t="s">
        <v>127</v>
      </c>
      <c r="H19" s="8"/>
      <c r="I19" s="8" t="s">
        <v>128</v>
      </c>
      <c r="J19" s="8" t="s">
        <v>82</v>
      </c>
      <c r="K19" s="10" t="s">
        <v>30</v>
      </c>
      <c r="L19" s="10"/>
      <c r="M19" s="10"/>
      <c r="N19" s="10"/>
    </row>
    <row r="20" customFormat="false" ht="23.25" hidden="false" customHeight="true" outlineLevel="0" collapsed="false">
      <c r="A20" s="8" t="s">
        <v>129</v>
      </c>
      <c r="B20" s="8" t="s">
        <v>10</v>
      </c>
      <c r="C20" s="8"/>
      <c r="D20" s="8" t="s">
        <v>26</v>
      </c>
      <c r="E20" s="12" t="s">
        <v>6</v>
      </c>
      <c r="F20" s="8" t="s">
        <v>130</v>
      </c>
      <c r="G20" s="8" t="s">
        <v>131</v>
      </c>
      <c r="H20" s="8"/>
      <c r="I20" s="8"/>
      <c r="J20" s="8" t="s">
        <v>50</v>
      </c>
      <c r="K20" s="10" t="s">
        <v>30</v>
      </c>
      <c r="L20" s="10"/>
      <c r="M20" s="10"/>
      <c r="N20" s="10"/>
    </row>
    <row r="21" customFormat="false" ht="23.25" hidden="false" customHeight="true" outlineLevel="0" collapsed="false">
      <c r="A21" s="8" t="s">
        <v>121</v>
      </c>
      <c r="B21" s="8" t="s">
        <v>10</v>
      </c>
      <c r="C21" s="8"/>
      <c r="D21" s="8" t="s">
        <v>24</v>
      </c>
      <c r="E21" s="11" t="s">
        <v>5</v>
      </c>
      <c r="F21" s="8" t="s">
        <v>132</v>
      </c>
      <c r="G21" s="8" t="s">
        <v>133</v>
      </c>
      <c r="H21" s="8"/>
      <c r="I21" s="8" t="s">
        <v>118</v>
      </c>
      <c r="J21" s="8" t="s">
        <v>73</v>
      </c>
      <c r="K21" s="10" t="s">
        <v>30</v>
      </c>
      <c r="L21" s="10"/>
      <c r="M21" s="10"/>
      <c r="N21" s="10"/>
    </row>
    <row r="22" customFormat="false" ht="15" hidden="false" customHeight="true" outlineLevel="0" collapsed="false">
      <c r="A22" s="8" t="s">
        <v>95</v>
      </c>
      <c r="B22" s="8" t="s">
        <v>10</v>
      </c>
      <c r="C22" s="8"/>
      <c r="D22" s="8" t="s">
        <v>26</v>
      </c>
      <c r="E22" s="12" t="s">
        <v>6</v>
      </c>
      <c r="F22" s="8" t="s">
        <v>134</v>
      </c>
      <c r="G22" s="8" t="s">
        <v>135</v>
      </c>
      <c r="H22" s="8"/>
      <c r="I22" s="8" t="s">
        <v>91</v>
      </c>
      <c r="J22" s="8" t="s">
        <v>50</v>
      </c>
      <c r="K22" s="10" t="s">
        <v>30</v>
      </c>
      <c r="L22" s="10"/>
      <c r="M22" s="10"/>
      <c r="N22" s="10"/>
    </row>
    <row r="23" customFormat="false" ht="23.25" hidden="false" customHeight="true" outlineLevel="0" collapsed="false">
      <c r="A23" s="8" t="s">
        <v>136</v>
      </c>
      <c r="B23" s="8" t="s">
        <v>10</v>
      </c>
      <c r="C23" s="8"/>
      <c r="D23" s="8" t="s">
        <v>24</v>
      </c>
      <c r="E23" s="12" t="s">
        <v>6</v>
      </c>
      <c r="F23" s="8" t="s">
        <v>137</v>
      </c>
      <c r="G23" s="8" t="s">
        <v>138</v>
      </c>
      <c r="H23" s="8"/>
      <c r="I23" s="8"/>
      <c r="J23" s="8" t="s">
        <v>73</v>
      </c>
      <c r="K23" s="10" t="s">
        <v>30</v>
      </c>
      <c r="L23" s="10"/>
      <c r="M23" s="10"/>
      <c r="N23" s="10"/>
    </row>
    <row r="24" customFormat="false" ht="15" hidden="false" customHeight="true" outlineLevel="0" collapsed="false">
      <c r="A24" s="8" t="s">
        <v>139</v>
      </c>
      <c r="B24" s="8" t="s">
        <v>10</v>
      </c>
      <c r="C24" s="8"/>
      <c r="D24" s="8" t="s">
        <v>24</v>
      </c>
      <c r="E24" s="12" t="s">
        <v>6</v>
      </c>
      <c r="F24" s="8" t="s">
        <v>140</v>
      </c>
      <c r="G24" s="8" t="s">
        <v>141</v>
      </c>
      <c r="H24" s="8"/>
      <c r="I24" s="8"/>
      <c r="J24" s="8" t="s">
        <v>73</v>
      </c>
      <c r="K24" s="10" t="s">
        <v>30</v>
      </c>
      <c r="L24" s="10"/>
      <c r="M24" s="10"/>
      <c r="N24" s="10"/>
    </row>
    <row r="25" customFormat="false" ht="23.25" hidden="false" customHeight="true" outlineLevel="0" collapsed="false">
      <c r="A25" s="8" t="s">
        <v>142</v>
      </c>
      <c r="B25" s="8" t="s">
        <v>10</v>
      </c>
      <c r="C25" s="8"/>
      <c r="D25" s="8" t="s">
        <v>25</v>
      </c>
      <c r="E25" s="11" t="s">
        <v>5</v>
      </c>
      <c r="F25" s="8" t="s">
        <v>143</v>
      </c>
      <c r="G25" s="8" t="s">
        <v>144</v>
      </c>
      <c r="H25" s="8"/>
      <c r="I25" s="8"/>
      <c r="J25" s="8" t="s">
        <v>62</v>
      </c>
      <c r="K25" s="10" t="s">
        <v>30</v>
      </c>
      <c r="L25" s="10"/>
      <c r="M25" s="10"/>
      <c r="N25" s="10"/>
    </row>
    <row r="26" customFormat="false" ht="15" hidden="false" customHeight="true" outlineLevel="0" collapsed="false">
      <c r="A26" s="8" t="s">
        <v>145</v>
      </c>
      <c r="B26" s="8" t="s">
        <v>11</v>
      </c>
      <c r="C26" s="8"/>
      <c r="D26" s="8" t="s">
        <v>22</v>
      </c>
      <c r="E26" s="9" t="s">
        <v>4</v>
      </c>
      <c r="F26" s="8" t="s">
        <v>146</v>
      </c>
      <c r="G26" s="8" t="s">
        <v>147</v>
      </c>
      <c r="H26" s="8"/>
      <c r="I26" s="8"/>
      <c r="J26" s="8" t="s">
        <v>50</v>
      </c>
      <c r="K26" s="10" t="s">
        <v>30</v>
      </c>
      <c r="L26" s="10"/>
      <c r="M26" s="10"/>
      <c r="N26" s="10"/>
    </row>
    <row r="27" customFormat="false" ht="23.25" hidden="false" customHeight="true" outlineLevel="0" collapsed="false">
      <c r="A27" s="8" t="s">
        <v>148</v>
      </c>
      <c r="B27" s="8" t="s">
        <v>11</v>
      </c>
      <c r="C27" s="8"/>
      <c r="D27" s="8" t="s">
        <v>25</v>
      </c>
      <c r="E27" s="11" t="s">
        <v>5</v>
      </c>
      <c r="F27" s="8" t="s">
        <v>149</v>
      </c>
      <c r="G27" s="8" t="s">
        <v>150</v>
      </c>
      <c r="H27" s="8"/>
      <c r="I27" s="8"/>
      <c r="J27" s="8" t="s">
        <v>62</v>
      </c>
      <c r="K27" s="10" t="s">
        <v>30</v>
      </c>
      <c r="L27" s="10"/>
      <c r="M27" s="10"/>
      <c r="N27" s="10"/>
    </row>
    <row r="28" customFormat="false" ht="15" hidden="false" customHeight="true" outlineLevel="0" collapsed="false">
      <c r="A28" s="8" t="s">
        <v>151</v>
      </c>
      <c r="B28" s="8" t="s">
        <v>11</v>
      </c>
      <c r="C28" s="8"/>
      <c r="D28" s="8" t="s">
        <v>25</v>
      </c>
      <c r="E28" s="12" t="s">
        <v>6</v>
      </c>
      <c r="F28" s="8" t="s">
        <v>152</v>
      </c>
      <c r="G28" s="8" t="s">
        <v>153</v>
      </c>
      <c r="H28" s="8"/>
      <c r="I28" s="8"/>
      <c r="J28" s="8" t="s">
        <v>62</v>
      </c>
      <c r="K28" s="10" t="s">
        <v>30</v>
      </c>
      <c r="L28" s="10"/>
      <c r="M28" s="10"/>
      <c r="N28" s="10"/>
    </row>
    <row r="29" customFormat="false" ht="23.25" hidden="false" customHeight="true" outlineLevel="0" collapsed="false">
      <c r="A29" s="8" t="s">
        <v>154</v>
      </c>
      <c r="B29" s="8" t="s">
        <v>11</v>
      </c>
      <c r="C29" s="8"/>
      <c r="D29" s="8" t="s">
        <v>25</v>
      </c>
      <c r="E29" s="12" t="s">
        <v>6</v>
      </c>
      <c r="F29" s="8" t="s">
        <v>155</v>
      </c>
      <c r="G29" s="8" t="s">
        <v>156</v>
      </c>
      <c r="H29" s="8"/>
      <c r="I29" s="8"/>
      <c r="J29" s="8" t="s">
        <v>62</v>
      </c>
      <c r="K29" s="10" t="s">
        <v>30</v>
      </c>
      <c r="L29" s="10"/>
      <c r="M29" s="10"/>
      <c r="N29" s="10"/>
    </row>
    <row r="30" customFormat="false" ht="15" hidden="false" customHeight="true" outlineLevel="0" collapsed="false">
      <c r="A30" s="8" t="s">
        <v>157</v>
      </c>
      <c r="B30" s="8" t="s">
        <v>11</v>
      </c>
      <c r="C30" s="8"/>
      <c r="D30" s="8" t="s">
        <v>22</v>
      </c>
      <c r="E30" s="11" t="s">
        <v>5</v>
      </c>
      <c r="F30" s="8" t="s">
        <v>158</v>
      </c>
      <c r="G30" s="8" t="s">
        <v>159</v>
      </c>
      <c r="H30" s="8"/>
      <c r="I30" s="8"/>
      <c r="J30" s="8" t="s">
        <v>50</v>
      </c>
      <c r="K30" s="10" t="s">
        <v>30</v>
      </c>
      <c r="L30" s="10"/>
      <c r="M30" s="10"/>
      <c r="N30" s="10"/>
    </row>
    <row r="31" customFormat="false" ht="23.25" hidden="false" customHeight="true" outlineLevel="0" collapsed="false">
      <c r="A31" s="8" t="s">
        <v>160</v>
      </c>
      <c r="B31" s="8" t="s">
        <v>11</v>
      </c>
      <c r="C31" s="8"/>
      <c r="D31" s="8" t="s">
        <v>27</v>
      </c>
      <c r="E31" s="11" t="s">
        <v>5</v>
      </c>
      <c r="F31" s="8" t="s">
        <v>161</v>
      </c>
      <c r="G31" s="8" t="s">
        <v>162</v>
      </c>
      <c r="H31" s="8"/>
      <c r="I31" s="8"/>
      <c r="J31" s="8" t="s">
        <v>82</v>
      </c>
      <c r="K31" s="10" t="s">
        <v>30</v>
      </c>
      <c r="L31" s="10"/>
      <c r="M31" s="10"/>
      <c r="N31" s="10"/>
    </row>
    <row r="32" customFormat="false" ht="23.25" hidden="false" customHeight="true" outlineLevel="0" collapsed="false">
      <c r="A32" s="8" t="s">
        <v>163</v>
      </c>
      <c r="B32" s="8" t="s">
        <v>11</v>
      </c>
      <c r="C32" s="8"/>
      <c r="D32" s="8" t="s">
        <v>25</v>
      </c>
      <c r="E32" s="9" t="s">
        <v>4</v>
      </c>
      <c r="F32" s="8" t="s">
        <v>164</v>
      </c>
      <c r="G32" s="8" t="s">
        <v>165</v>
      </c>
      <c r="H32" s="8" t="s">
        <v>166</v>
      </c>
      <c r="I32" s="8" t="s">
        <v>167</v>
      </c>
      <c r="J32" s="8" t="s">
        <v>62</v>
      </c>
      <c r="K32" s="10" t="s">
        <v>30</v>
      </c>
      <c r="L32" s="10"/>
      <c r="M32" s="10"/>
      <c r="N32" s="10"/>
    </row>
    <row r="33" customFormat="false" ht="15" hidden="false" customHeight="true" outlineLevel="0" collapsed="false">
      <c r="A33" s="8" t="s">
        <v>168</v>
      </c>
      <c r="B33" s="8" t="s">
        <v>11</v>
      </c>
      <c r="C33" s="8"/>
      <c r="D33" s="8" t="s">
        <v>24</v>
      </c>
      <c r="E33" s="12" t="s">
        <v>6</v>
      </c>
      <c r="F33" s="8" t="s">
        <v>169</v>
      </c>
      <c r="G33" s="8" t="s">
        <v>170</v>
      </c>
      <c r="H33" s="8"/>
      <c r="I33" s="8"/>
      <c r="J33" s="8" t="s">
        <v>73</v>
      </c>
      <c r="K33" s="10" t="s">
        <v>30</v>
      </c>
      <c r="L33" s="10"/>
      <c r="M33" s="10"/>
      <c r="N33" s="10"/>
    </row>
    <row r="34" customFormat="false" ht="23.25" hidden="false" customHeight="true" outlineLevel="0" collapsed="false">
      <c r="A34" s="8" t="s">
        <v>171</v>
      </c>
      <c r="B34" s="8" t="s">
        <v>11</v>
      </c>
      <c r="C34" s="8"/>
      <c r="D34" s="8" t="s">
        <v>24</v>
      </c>
      <c r="E34" s="11" t="s">
        <v>5</v>
      </c>
      <c r="F34" s="8" t="s">
        <v>172</v>
      </c>
      <c r="G34" s="8" t="s">
        <v>173</v>
      </c>
      <c r="H34" s="8"/>
      <c r="I34" s="8"/>
      <c r="J34" s="8" t="s">
        <v>73</v>
      </c>
      <c r="K34" s="10" t="s">
        <v>30</v>
      </c>
      <c r="L34" s="10"/>
      <c r="M34" s="10"/>
      <c r="N34" s="10"/>
    </row>
    <row r="35" customFormat="false" ht="34.5" hidden="false" customHeight="true" outlineLevel="0" collapsed="false">
      <c r="A35" s="8" t="s">
        <v>174</v>
      </c>
      <c r="B35" s="8" t="s">
        <v>12</v>
      </c>
      <c r="C35" s="8"/>
      <c r="D35" s="8" t="s">
        <v>24</v>
      </c>
      <c r="E35" s="9" t="s">
        <v>4</v>
      </c>
      <c r="F35" s="8" t="s">
        <v>175</v>
      </c>
      <c r="G35" s="8" t="s">
        <v>176</v>
      </c>
      <c r="H35" s="8"/>
      <c r="I35" s="8"/>
      <c r="J35" s="8" t="s">
        <v>73</v>
      </c>
      <c r="K35" s="10" t="s">
        <v>30</v>
      </c>
      <c r="L35" s="10"/>
      <c r="M35" s="10"/>
      <c r="N35" s="10"/>
    </row>
    <row r="36" customFormat="false" ht="34.5" hidden="false" customHeight="true" outlineLevel="0" collapsed="false">
      <c r="A36" s="8" t="s">
        <v>177</v>
      </c>
      <c r="B36" s="8" t="s">
        <v>12</v>
      </c>
      <c r="C36" s="8"/>
      <c r="D36" s="8" t="s">
        <v>24</v>
      </c>
      <c r="E36" s="11" t="s">
        <v>5</v>
      </c>
      <c r="F36" s="8" t="s">
        <v>178</v>
      </c>
      <c r="G36" s="8" t="s">
        <v>179</v>
      </c>
      <c r="H36" s="8"/>
      <c r="I36" s="8"/>
      <c r="J36" s="8" t="s">
        <v>73</v>
      </c>
      <c r="K36" s="10" t="s">
        <v>30</v>
      </c>
      <c r="L36" s="10"/>
      <c r="M36" s="10"/>
      <c r="N36" s="10"/>
    </row>
    <row r="37" customFormat="false" ht="23.25" hidden="false" customHeight="true" outlineLevel="0" collapsed="false">
      <c r="A37" s="8" t="s">
        <v>180</v>
      </c>
      <c r="B37" s="8" t="s">
        <v>12</v>
      </c>
      <c r="C37" s="8"/>
      <c r="D37" s="8" t="s">
        <v>23</v>
      </c>
      <c r="E37" s="11" t="s">
        <v>5</v>
      </c>
      <c r="F37" s="8" t="s">
        <v>181</v>
      </c>
      <c r="G37" s="8" t="s">
        <v>182</v>
      </c>
      <c r="H37" s="8" t="s">
        <v>183</v>
      </c>
      <c r="I37" s="8"/>
      <c r="J37" s="8" t="s">
        <v>105</v>
      </c>
      <c r="K37" s="10" t="s">
        <v>30</v>
      </c>
      <c r="L37" s="10"/>
      <c r="M37" s="10"/>
      <c r="N37" s="10"/>
    </row>
    <row r="38" customFormat="false" ht="23.25" hidden="false" customHeight="true" outlineLevel="0" collapsed="false">
      <c r="A38" s="8" t="s">
        <v>184</v>
      </c>
      <c r="B38" s="8" t="s">
        <v>12</v>
      </c>
      <c r="C38" s="8"/>
      <c r="D38" s="8" t="s">
        <v>22</v>
      </c>
      <c r="E38" s="11" t="s">
        <v>5</v>
      </c>
      <c r="F38" s="8" t="s">
        <v>185</v>
      </c>
      <c r="G38" s="8" t="s">
        <v>186</v>
      </c>
      <c r="H38" s="8"/>
      <c r="I38" s="8"/>
      <c r="J38" s="8" t="s">
        <v>50</v>
      </c>
      <c r="K38" s="10" t="s">
        <v>30</v>
      </c>
      <c r="L38" s="10"/>
      <c r="M38" s="10"/>
      <c r="N38" s="10"/>
    </row>
    <row r="39" customFormat="false" ht="23.25" hidden="false" customHeight="true" outlineLevel="0" collapsed="false">
      <c r="A39" s="8" t="s">
        <v>187</v>
      </c>
      <c r="B39" s="8" t="s">
        <v>12</v>
      </c>
      <c r="C39" s="8"/>
      <c r="D39" s="8" t="s">
        <v>23</v>
      </c>
      <c r="E39" s="12" t="s">
        <v>6</v>
      </c>
      <c r="F39" s="8" t="s">
        <v>188</v>
      </c>
      <c r="G39" s="8" t="s">
        <v>189</v>
      </c>
      <c r="H39" s="8"/>
      <c r="I39" s="8"/>
      <c r="J39" s="8" t="s">
        <v>105</v>
      </c>
      <c r="K39" s="10" t="s">
        <v>30</v>
      </c>
      <c r="L39" s="10"/>
      <c r="M39" s="10"/>
      <c r="N39" s="10"/>
    </row>
    <row r="40" customFormat="false" ht="15" hidden="false" customHeight="true" outlineLevel="0" collapsed="false">
      <c r="A40" s="8" t="s">
        <v>190</v>
      </c>
      <c r="B40" s="8" t="s">
        <v>12</v>
      </c>
      <c r="C40" s="8"/>
      <c r="D40" s="8" t="s">
        <v>27</v>
      </c>
      <c r="E40" s="11" t="s">
        <v>5</v>
      </c>
      <c r="F40" s="8" t="s">
        <v>191</v>
      </c>
      <c r="G40" s="8" t="s">
        <v>192</v>
      </c>
      <c r="H40" s="8"/>
      <c r="I40" s="8" t="s">
        <v>193</v>
      </c>
      <c r="J40" s="8" t="s">
        <v>82</v>
      </c>
      <c r="K40" s="10" t="s">
        <v>30</v>
      </c>
      <c r="L40" s="10"/>
      <c r="M40" s="10"/>
      <c r="N40" s="10"/>
    </row>
    <row r="41" customFormat="false" ht="23.25" hidden="false" customHeight="true" outlineLevel="0" collapsed="false">
      <c r="A41" s="8" t="s">
        <v>194</v>
      </c>
      <c r="B41" s="8" t="s">
        <v>12</v>
      </c>
      <c r="C41" s="8"/>
      <c r="D41" s="8" t="s">
        <v>24</v>
      </c>
      <c r="E41" s="12" t="s">
        <v>6</v>
      </c>
      <c r="F41" s="8" t="s">
        <v>195</v>
      </c>
      <c r="G41" s="8" t="s">
        <v>196</v>
      </c>
      <c r="H41" s="8"/>
      <c r="I41" s="8"/>
      <c r="J41" s="8" t="s">
        <v>73</v>
      </c>
      <c r="K41" s="10" t="s">
        <v>30</v>
      </c>
      <c r="L41" s="10"/>
      <c r="M41" s="10"/>
      <c r="N41" s="10"/>
    </row>
    <row r="42" customFormat="false" ht="23.25" hidden="false" customHeight="true" outlineLevel="0" collapsed="false">
      <c r="A42" s="8" t="s">
        <v>197</v>
      </c>
      <c r="B42" s="8" t="s">
        <v>12</v>
      </c>
      <c r="C42" s="8"/>
      <c r="D42" s="8" t="s">
        <v>22</v>
      </c>
      <c r="E42" s="11" t="s">
        <v>5</v>
      </c>
      <c r="F42" s="8" t="s">
        <v>198</v>
      </c>
      <c r="G42" s="8" t="s">
        <v>199</v>
      </c>
      <c r="H42" s="8"/>
      <c r="I42" s="8"/>
      <c r="J42" s="8" t="s">
        <v>50</v>
      </c>
      <c r="K42" s="10" t="s">
        <v>30</v>
      </c>
      <c r="L42" s="10"/>
      <c r="M42" s="10"/>
      <c r="N42" s="10"/>
    </row>
    <row r="43" customFormat="false" ht="23.25" hidden="false" customHeight="true" outlineLevel="0" collapsed="false">
      <c r="A43" s="8" t="s">
        <v>200</v>
      </c>
      <c r="B43" s="8" t="s">
        <v>12</v>
      </c>
      <c r="C43" s="8"/>
      <c r="D43" s="8" t="s">
        <v>22</v>
      </c>
      <c r="E43" s="11" t="s">
        <v>5</v>
      </c>
      <c r="F43" s="8" t="s">
        <v>201</v>
      </c>
      <c r="G43" s="8" t="s">
        <v>202</v>
      </c>
      <c r="H43" s="8"/>
      <c r="I43" s="8"/>
      <c r="J43" s="8" t="s">
        <v>50</v>
      </c>
      <c r="K43" s="10" t="s">
        <v>30</v>
      </c>
      <c r="L43" s="10"/>
      <c r="M43" s="10"/>
      <c r="N43" s="10"/>
    </row>
    <row r="44" customFormat="false" ht="34.5" hidden="false" customHeight="true" outlineLevel="0" collapsed="false">
      <c r="A44" s="8" t="s">
        <v>203</v>
      </c>
      <c r="B44" s="8" t="s">
        <v>13</v>
      </c>
      <c r="C44" s="8"/>
      <c r="D44" s="8" t="s">
        <v>23</v>
      </c>
      <c r="E44" s="9" t="s">
        <v>4</v>
      </c>
      <c r="F44" s="8" t="s">
        <v>204</v>
      </c>
      <c r="G44" s="8" t="s">
        <v>205</v>
      </c>
      <c r="H44" s="8" t="s">
        <v>206</v>
      </c>
      <c r="I44" s="8" t="s">
        <v>207</v>
      </c>
      <c r="J44" s="8" t="s">
        <v>105</v>
      </c>
      <c r="K44" s="10" t="s">
        <v>30</v>
      </c>
      <c r="L44" s="10"/>
      <c r="M44" s="10"/>
      <c r="N44" s="10"/>
    </row>
    <row r="45" customFormat="false" ht="15" hidden="false" customHeight="true" outlineLevel="0" collapsed="false">
      <c r="A45" s="8" t="s">
        <v>208</v>
      </c>
      <c r="B45" s="8" t="s">
        <v>13</v>
      </c>
      <c r="C45" s="8"/>
      <c r="D45" s="8" t="s">
        <v>23</v>
      </c>
      <c r="E45" s="11" t="s">
        <v>5</v>
      </c>
      <c r="F45" s="8" t="s">
        <v>209</v>
      </c>
      <c r="G45" s="8" t="s">
        <v>210</v>
      </c>
      <c r="H45" s="8" t="s">
        <v>211</v>
      </c>
      <c r="I45" s="8"/>
      <c r="J45" s="8" t="s">
        <v>105</v>
      </c>
      <c r="K45" s="10" t="s">
        <v>30</v>
      </c>
      <c r="L45" s="10"/>
      <c r="M45" s="10"/>
      <c r="N45" s="10"/>
    </row>
    <row r="46" customFormat="false" ht="23.25" hidden="false" customHeight="true" outlineLevel="0" collapsed="false">
      <c r="A46" s="8" t="s">
        <v>212</v>
      </c>
      <c r="B46" s="8" t="s">
        <v>13</v>
      </c>
      <c r="C46" s="8"/>
      <c r="D46" s="8" t="s">
        <v>24</v>
      </c>
      <c r="E46" s="9" t="s">
        <v>4</v>
      </c>
      <c r="F46" s="8" t="s">
        <v>213</v>
      </c>
      <c r="G46" s="8" t="s">
        <v>214</v>
      </c>
      <c r="H46" s="8"/>
      <c r="I46" s="8" t="s">
        <v>215</v>
      </c>
      <c r="J46" s="8" t="s">
        <v>73</v>
      </c>
      <c r="K46" s="10" t="s">
        <v>30</v>
      </c>
      <c r="L46" s="10"/>
      <c r="M46" s="10"/>
      <c r="N46" s="10"/>
    </row>
    <row r="47" customFormat="false" ht="23.25" hidden="false" customHeight="true" outlineLevel="0" collapsed="false">
      <c r="A47" s="8" t="s">
        <v>216</v>
      </c>
      <c r="B47" s="8" t="s">
        <v>13</v>
      </c>
      <c r="C47" s="8"/>
      <c r="D47" s="8" t="s">
        <v>24</v>
      </c>
      <c r="E47" s="9" t="s">
        <v>4</v>
      </c>
      <c r="F47" s="8" t="s">
        <v>217</v>
      </c>
      <c r="G47" s="8" t="s">
        <v>218</v>
      </c>
      <c r="H47" s="8"/>
      <c r="I47" s="8" t="s">
        <v>219</v>
      </c>
      <c r="J47" s="8" t="s">
        <v>73</v>
      </c>
      <c r="K47" s="10" t="s">
        <v>30</v>
      </c>
      <c r="L47" s="10"/>
      <c r="M47" s="10"/>
      <c r="N47" s="10"/>
    </row>
    <row r="48" customFormat="false" ht="45.75" hidden="false" customHeight="true" outlineLevel="0" collapsed="false">
      <c r="A48" s="8" t="s">
        <v>220</v>
      </c>
      <c r="B48" s="8" t="s">
        <v>13</v>
      </c>
      <c r="C48" s="8"/>
      <c r="D48" s="8" t="s">
        <v>24</v>
      </c>
      <c r="E48" s="11" t="s">
        <v>5</v>
      </c>
      <c r="F48" s="8" t="s">
        <v>221</v>
      </c>
      <c r="G48" s="8" t="s">
        <v>222</v>
      </c>
      <c r="H48" s="8"/>
      <c r="I48" s="8"/>
      <c r="J48" s="8" t="s">
        <v>73</v>
      </c>
      <c r="K48" s="10" t="s">
        <v>30</v>
      </c>
      <c r="L48" s="10"/>
      <c r="M48" s="10"/>
      <c r="N48" s="10"/>
    </row>
    <row r="49" customFormat="false" ht="23.25" hidden="false" customHeight="true" outlineLevel="0" collapsed="false">
      <c r="A49" s="8" t="s">
        <v>223</v>
      </c>
      <c r="B49" s="8" t="s">
        <v>13</v>
      </c>
      <c r="C49" s="8"/>
      <c r="D49" s="8" t="s">
        <v>23</v>
      </c>
      <c r="E49" s="12" t="s">
        <v>6</v>
      </c>
      <c r="F49" s="8" t="s">
        <v>224</v>
      </c>
      <c r="G49" s="8" t="s">
        <v>225</v>
      </c>
      <c r="H49" s="8"/>
      <c r="I49" s="8"/>
      <c r="J49" s="8" t="s">
        <v>105</v>
      </c>
      <c r="K49" s="10" t="s">
        <v>30</v>
      </c>
      <c r="L49" s="10"/>
      <c r="M49" s="10"/>
      <c r="N49" s="10"/>
    </row>
    <row r="50" customFormat="false" ht="23.25" hidden="false" customHeight="true" outlineLevel="0" collapsed="false">
      <c r="A50" s="8" t="s">
        <v>226</v>
      </c>
      <c r="B50" s="8" t="s">
        <v>13</v>
      </c>
      <c r="C50" s="8"/>
      <c r="D50" s="8" t="s">
        <v>24</v>
      </c>
      <c r="E50" s="12" t="s">
        <v>6</v>
      </c>
      <c r="F50" s="8" t="s">
        <v>227</v>
      </c>
      <c r="G50" s="8" t="s">
        <v>228</v>
      </c>
      <c r="H50" s="8"/>
      <c r="I50" s="8"/>
      <c r="J50" s="8" t="s">
        <v>73</v>
      </c>
      <c r="K50" s="10" t="s">
        <v>30</v>
      </c>
      <c r="L50" s="10"/>
      <c r="M50" s="10"/>
      <c r="N50" s="10"/>
    </row>
    <row r="51" customFormat="false" ht="23.25" hidden="false" customHeight="true" outlineLevel="0" collapsed="false">
      <c r="A51" s="8" t="s">
        <v>229</v>
      </c>
      <c r="B51" s="8" t="s">
        <v>13</v>
      </c>
      <c r="C51" s="8"/>
      <c r="D51" s="8" t="s">
        <v>26</v>
      </c>
      <c r="E51" s="12" t="s">
        <v>6</v>
      </c>
      <c r="F51" s="8" t="s">
        <v>230</v>
      </c>
      <c r="G51" s="8" t="s">
        <v>231</v>
      </c>
      <c r="H51" s="8"/>
      <c r="I51" s="8"/>
      <c r="J51" s="8" t="s">
        <v>50</v>
      </c>
      <c r="K51" s="10" t="s">
        <v>30</v>
      </c>
      <c r="L51" s="10"/>
      <c r="M51" s="10"/>
      <c r="N51" s="10"/>
    </row>
    <row r="52" customFormat="false" ht="23.25" hidden="false" customHeight="true" outlineLevel="0" collapsed="false">
      <c r="A52" s="8" t="s">
        <v>232</v>
      </c>
      <c r="B52" s="8" t="s">
        <v>13</v>
      </c>
      <c r="C52" s="8"/>
      <c r="D52" s="8" t="s">
        <v>25</v>
      </c>
      <c r="E52" s="9" t="s">
        <v>4</v>
      </c>
      <c r="F52" s="8" t="s">
        <v>233</v>
      </c>
      <c r="G52" s="8" t="s">
        <v>234</v>
      </c>
      <c r="H52" s="8"/>
      <c r="I52" s="8" t="s">
        <v>235</v>
      </c>
      <c r="J52" s="8" t="s">
        <v>62</v>
      </c>
      <c r="K52" s="10" t="s">
        <v>30</v>
      </c>
      <c r="L52" s="10"/>
      <c r="M52" s="10"/>
      <c r="N52" s="10"/>
    </row>
    <row r="53" customFormat="false" ht="15" hidden="false" customHeight="true" outlineLevel="0" collapsed="false">
      <c r="A53" s="8" t="s">
        <v>236</v>
      </c>
      <c r="B53" s="8" t="s">
        <v>13</v>
      </c>
      <c r="C53" s="8"/>
      <c r="D53" s="8" t="s">
        <v>22</v>
      </c>
      <c r="E53" s="11" t="s">
        <v>5</v>
      </c>
      <c r="F53" s="8" t="s">
        <v>237</v>
      </c>
      <c r="G53" s="8" t="s">
        <v>238</v>
      </c>
      <c r="H53" s="8"/>
      <c r="I53" s="8"/>
      <c r="J53" s="8" t="s">
        <v>50</v>
      </c>
      <c r="K53" s="10" t="s">
        <v>30</v>
      </c>
      <c r="L53" s="10"/>
      <c r="M53" s="10"/>
      <c r="N53" s="10"/>
    </row>
    <row r="54" customFormat="false" ht="23.25" hidden="false" customHeight="true" outlineLevel="0" collapsed="false">
      <c r="A54" s="8" t="s">
        <v>239</v>
      </c>
      <c r="B54" s="8" t="s">
        <v>13</v>
      </c>
      <c r="C54" s="8"/>
      <c r="D54" s="8" t="s">
        <v>28</v>
      </c>
      <c r="E54" s="11" t="s">
        <v>5</v>
      </c>
      <c r="F54" s="8" t="s">
        <v>240</v>
      </c>
      <c r="G54" s="8" t="s">
        <v>241</v>
      </c>
      <c r="H54" s="8" t="s">
        <v>242</v>
      </c>
      <c r="I54" s="8"/>
      <c r="J54" s="8" t="s">
        <v>82</v>
      </c>
      <c r="K54" s="10" t="s">
        <v>30</v>
      </c>
      <c r="L54" s="10"/>
      <c r="M54" s="10"/>
      <c r="N54" s="10"/>
    </row>
    <row r="55" customFormat="false" ht="23.25" hidden="false" customHeight="true" outlineLevel="0" collapsed="false">
      <c r="A55" s="8" t="s">
        <v>243</v>
      </c>
      <c r="B55" s="8" t="s">
        <v>14</v>
      </c>
      <c r="C55" s="8"/>
      <c r="D55" s="8" t="s">
        <v>22</v>
      </c>
      <c r="E55" s="13" t="s">
        <v>3</v>
      </c>
      <c r="F55" s="8" t="s">
        <v>244</v>
      </c>
      <c r="G55" s="8" t="s">
        <v>245</v>
      </c>
      <c r="H55" s="8" t="s">
        <v>246</v>
      </c>
      <c r="I55" s="8" t="s">
        <v>247</v>
      </c>
      <c r="J55" s="8" t="s">
        <v>50</v>
      </c>
      <c r="K55" s="10" t="s">
        <v>30</v>
      </c>
      <c r="L55" s="10"/>
      <c r="M55" s="10"/>
      <c r="N55" s="10"/>
    </row>
    <row r="56" customFormat="false" ht="68.25" hidden="false" customHeight="true" outlineLevel="0" collapsed="false">
      <c r="A56" s="8" t="s">
        <v>248</v>
      </c>
      <c r="B56" s="8" t="s">
        <v>14</v>
      </c>
      <c r="C56" s="8"/>
      <c r="D56" s="8" t="s">
        <v>25</v>
      </c>
      <c r="E56" s="9" t="s">
        <v>4</v>
      </c>
      <c r="F56" s="8" t="s">
        <v>249</v>
      </c>
      <c r="G56" s="8" t="s">
        <v>250</v>
      </c>
      <c r="H56" s="8"/>
      <c r="I56" s="8"/>
      <c r="J56" s="8" t="s">
        <v>62</v>
      </c>
      <c r="K56" s="10" t="s">
        <v>30</v>
      </c>
      <c r="L56" s="10"/>
      <c r="M56" s="10"/>
      <c r="N56" s="10"/>
    </row>
    <row r="57" customFormat="false" ht="23.25" hidden="false" customHeight="true" outlineLevel="0" collapsed="false">
      <c r="A57" s="8" t="s">
        <v>251</v>
      </c>
      <c r="B57" s="8" t="s">
        <v>14</v>
      </c>
      <c r="C57" s="8"/>
      <c r="D57" s="8" t="s">
        <v>24</v>
      </c>
      <c r="E57" s="9" t="s">
        <v>4</v>
      </c>
      <c r="F57" s="8" t="s">
        <v>252</v>
      </c>
      <c r="G57" s="8" t="s">
        <v>253</v>
      </c>
      <c r="H57" s="8"/>
      <c r="I57" s="8" t="s">
        <v>254</v>
      </c>
      <c r="J57" s="8" t="s">
        <v>73</v>
      </c>
      <c r="K57" s="10" t="s">
        <v>30</v>
      </c>
      <c r="L57" s="10"/>
      <c r="M57" s="10"/>
      <c r="N57" s="10"/>
    </row>
    <row r="58" customFormat="false" ht="15" hidden="false" customHeight="true" outlineLevel="0" collapsed="false">
      <c r="A58" s="8" t="s">
        <v>255</v>
      </c>
      <c r="B58" s="8" t="s">
        <v>14</v>
      </c>
      <c r="C58" s="8"/>
      <c r="D58" s="8" t="s">
        <v>24</v>
      </c>
      <c r="E58" s="12" t="s">
        <v>6</v>
      </c>
      <c r="F58" s="8" t="s">
        <v>256</v>
      </c>
      <c r="G58" s="8" t="s">
        <v>257</v>
      </c>
      <c r="H58" s="8"/>
      <c r="I58" s="8"/>
      <c r="J58" s="8" t="s">
        <v>73</v>
      </c>
      <c r="K58" s="10" t="s">
        <v>30</v>
      </c>
      <c r="L58" s="10"/>
      <c r="M58" s="10"/>
      <c r="N58" s="10"/>
    </row>
    <row r="59" customFormat="false" ht="23.25" hidden="false" customHeight="true" outlineLevel="0" collapsed="false">
      <c r="A59" s="8" t="s">
        <v>258</v>
      </c>
      <c r="B59" s="8" t="s">
        <v>14</v>
      </c>
      <c r="C59" s="8"/>
      <c r="D59" s="8" t="s">
        <v>24</v>
      </c>
      <c r="E59" s="12" t="s">
        <v>6</v>
      </c>
      <c r="F59" s="8" t="s">
        <v>259</v>
      </c>
      <c r="G59" s="8" t="s">
        <v>260</v>
      </c>
      <c r="H59" s="8"/>
      <c r="I59" s="8"/>
      <c r="J59" s="8" t="s">
        <v>73</v>
      </c>
      <c r="K59" s="10" t="s">
        <v>30</v>
      </c>
      <c r="L59" s="10"/>
      <c r="M59" s="10"/>
      <c r="N59" s="10"/>
    </row>
    <row r="60" customFormat="false" ht="23.25" hidden="false" customHeight="true" outlineLevel="0" collapsed="false">
      <c r="A60" s="8" t="s">
        <v>261</v>
      </c>
      <c r="B60" s="8" t="s">
        <v>14</v>
      </c>
      <c r="C60" s="8"/>
      <c r="D60" s="8" t="s">
        <v>24</v>
      </c>
      <c r="E60" s="12" t="s">
        <v>6</v>
      </c>
      <c r="F60" s="8" t="s">
        <v>262</v>
      </c>
      <c r="G60" s="8" t="s">
        <v>260</v>
      </c>
      <c r="H60" s="8"/>
      <c r="I60" s="8"/>
      <c r="J60" s="8" t="s">
        <v>73</v>
      </c>
      <c r="K60" s="10" t="s">
        <v>30</v>
      </c>
      <c r="L60" s="10"/>
      <c r="M60" s="10"/>
      <c r="N60" s="10"/>
    </row>
    <row r="61" customFormat="false" ht="23.25" hidden="false" customHeight="true" outlineLevel="0" collapsed="false">
      <c r="A61" s="8" t="s">
        <v>263</v>
      </c>
      <c r="B61" s="8" t="s">
        <v>14</v>
      </c>
      <c r="C61" s="8"/>
      <c r="D61" s="8" t="s">
        <v>22</v>
      </c>
      <c r="E61" s="11" t="s">
        <v>5</v>
      </c>
      <c r="F61" s="8" t="s">
        <v>264</v>
      </c>
      <c r="G61" s="8" t="s">
        <v>265</v>
      </c>
      <c r="H61" s="8"/>
      <c r="I61" s="8"/>
      <c r="J61" s="8" t="s">
        <v>50</v>
      </c>
      <c r="K61" s="10" t="s">
        <v>30</v>
      </c>
      <c r="L61" s="10"/>
      <c r="M61" s="10"/>
      <c r="N61" s="10"/>
    </row>
    <row r="62" customFormat="false" ht="23.25" hidden="false" customHeight="true" outlineLevel="0" collapsed="false">
      <c r="A62" s="8" t="s">
        <v>266</v>
      </c>
      <c r="B62" s="8" t="s">
        <v>14</v>
      </c>
      <c r="C62" s="8"/>
      <c r="D62" s="8" t="s">
        <v>25</v>
      </c>
      <c r="E62" s="9" t="s">
        <v>4</v>
      </c>
      <c r="F62" s="8" t="s">
        <v>267</v>
      </c>
      <c r="G62" s="8" t="s">
        <v>268</v>
      </c>
      <c r="H62" s="8"/>
      <c r="I62" s="8"/>
      <c r="J62" s="8" t="s">
        <v>62</v>
      </c>
      <c r="K62" s="10" t="s">
        <v>30</v>
      </c>
      <c r="L62" s="10"/>
      <c r="M62" s="10"/>
      <c r="N62" s="10"/>
    </row>
    <row r="63" customFormat="false" ht="15" hidden="false" customHeight="true" outlineLevel="0" collapsed="false">
      <c r="A63" s="8" t="s">
        <v>269</v>
      </c>
      <c r="B63" s="8" t="s">
        <v>14</v>
      </c>
      <c r="C63" s="8"/>
      <c r="D63" s="8" t="s">
        <v>25</v>
      </c>
      <c r="E63" s="9" t="s">
        <v>4</v>
      </c>
      <c r="F63" s="8" t="s">
        <v>270</v>
      </c>
      <c r="G63" s="8" t="s">
        <v>271</v>
      </c>
      <c r="H63" s="8"/>
      <c r="I63" s="8"/>
      <c r="J63" s="8" t="s">
        <v>62</v>
      </c>
      <c r="K63" s="10" t="s">
        <v>30</v>
      </c>
      <c r="L63" s="10"/>
      <c r="M63" s="10"/>
      <c r="N63" s="10"/>
    </row>
    <row r="64" customFormat="false" ht="23.25" hidden="false" customHeight="true" outlineLevel="0" collapsed="false">
      <c r="A64" s="8" t="s">
        <v>272</v>
      </c>
      <c r="B64" s="8" t="s">
        <v>14</v>
      </c>
      <c r="C64" s="8"/>
      <c r="D64" s="8" t="s">
        <v>26</v>
      </c>
      <c r="E64" s="11" t="s">
        <v>5</v>
      </c>
      <c r="F64" s="8" t="s">
        <v>273</v>
      </c>
      <c r="G64" s="8" t="s">
        <v>274</v>
      </c>
      <c r="H64" s="8"/>
      <c r="I64" s="8"/>
      <c r="J64" s="8" t="s">
        <v>50</v>
      </c>
      <c r="K64" s="10" t="s">
        <v>30</v>
      </c>
      <c r="L64" s="10"/>
      <c r="M64" s="10"/>
      <c r="N64" s="10"/>
    </row>
    <row r="65" customFormat="false" ht="23.25" hidden="false" customHeight="true" outlineLevel="0" collapsed="false">
      <c r="A65" s="8" t="s">
        <v>275</v>
      </c>
      <c r="B65" s="8" t="s">
        <v>14</v>
      </c>
      <c r="C65" s="8"/>
      <c r="D65" s="8" t="s">
        <v>24</v>
      </c>
      <c r="E65" s="12" t="s">
        <v>6</v>
      </c>
      <c r="F65" s="8" t="s">
        <v>276</v>
      </c>
      <c r="G65" s="8" t="s">
        <v>277</v>
      </c>
      <c r="H65" s="8"/>
      <c r="I65" s="8"/>
      <c r="J65" s="8" t="s">
        <v>73</v>
      </c>
      <c r="K65" s="10" t="s">
        <v>30</v>
      </c>
      <c r="L65" s="10"/>
      <c r="M65" s="10"/>
      <c r="N65" s="10"/>
    </row>
    <row r="66" customFormat="false" ht="23.25" hidden="false" customHeight="true" outlineLevel="0" collapsed="false">
      <c r="A66" s="8" t="s">
        <v>278</v>
      </c>
      <c r="B66" s="8" t="s">
        <v>14</v>
      </c>
      <c r="C66" s="8"/>
      <c r="D66" s="8" t="s">
        <v>24</v>
      </c>
      <c r="E66" s="12" t="s">
        <v>6</v>
      </c>
      <c r="F66" s="8" t="s">
        <v>279</v>
      </c>
      <c r="G66" s="8" t="s">
        <v>280</v>
      </c>
      <c r="H66" s="8"/>
      <c r="I66" s="8"/>
      <c r="J66" s="8" t="s">
        <v>73</v>
      </c>
      <c r="K66" s="10" t="s">
        <v>30</v>
      </c>
      <c r="L66" s="10"/>
      <c r="M66" s="10"/>
      <c r="N66" s="10"/>
    </row>
    <row r="67" customFormat="false" ht="23.25" hidden="false" customHeight="true" outlineLevel="0" collapsed="false">
      <c r="A67" s="8" t="s">
        <v>281</v>
      </c>
      <c r="B67" s="8" t="s">
        <v>14</v>
      </c>
      <c r="C67" s="8"/>
      <c r="D67" s="8" t="s">
        <v>23</v>
      </c>
      <c r="E67" s="12" t="s">
        <v>6</v>
      </c>
      <c r="F67" s="8" t="s">
        <v>282</v>
      </c>
      <c r="G67" s="8" t="s">
        <v>283</v>
      </c>
      <c r="H67" s="8"/>
      <c r="I67" s="8"/>
      <c r="J67" s="8" t="s">
        <v>105</v>
      </c>
      <c r="K67" s="10" t="s">
        <v>30</v>
      </c>
      <c r="L67" s="10"/>
      <c r="M67" s="10"/>
      <c r="N67" s="10"/>
    </row>
    <row r="68" customFormat="false" ht="23.25" hidden="false" customHeight="true" outlineLevel="0" collapsed="false">
      <c r="A68" s="8" t="s">
        <v>284</v>
      </c>
      <c r="B68" s="8" t="s">
        <v>14</v>
      </c>
      <c r="C68" s="8"/>
      <c r="D68" s="8" t="s">
        <v>22</v>
      </c>
      <c r="E68" s="9" t="s">
        <v>4</v>
      </c>
      <c r="F68" s="8" t="s">
        <v>285</v>
      </c>
      <c r="G68" s="8" t="s">
        <v>286</v>
      </c>
      <c r="H68" s="8"/>
      <c r="I68" s="8"/>
      <c r="J68" s="8" t="s">
        <v>50</v>
      </c>
      <c r="K68" s="10" t="s">
        <v>30</v>
      </c>
      <c r="L68" s="10"/>
      <c r="M68" s="10"/>
      <c r="N68" s="10"/>
    </row>
    <row r="69" customFormat="false" ht="34.5" hidden="false" customHeight="true" outlineLevel="0" collapsed="false">
      <c r="A69" s="8" t="s">
        <v>287</v>
      </c>
      <c r="B69" s="8" t="s">
        <v>14</v>
      </c>
      <c r="C69" s="8"/>
      <c r="D69" s="8" t="s">
        <v>24</v>
      </c>
      <c r="E69" s="9" t="s">
        <v>4</v>
      </c>
      <c r="F69" s="8" t="s">
        <v>288</v>
      </c>
      <c r="G69" s="8" t="s">
        <v>289</v>
      </c>
      <c r="H69" s="8"/>
      <c r="I69" s="8" t="s">
        <v>290</v>
      </c>
      <c r="J69" s="8" t="s">
        <v>73</v>
      </c>
      <c r="K69" s="10" t="s">
        <v>30</v>
      </c>
      <c r="L69" s="10"/>
      <c r="M69" s="10"/>
      <c r="N69" s="10"/>
    </row>
    <row r="70" customFormat="false" ht="23.25" hidden="false" customHeight="true" outlineLevel="0" collapsed="false">
      <c r="A70" s="8" t="s">
        <v>291</v>
      </c>
      <c r="B70" s="8" t="s">
        <v>14</v>
      </c>
      <c r="C70" s="8"/>
      <c r="D70" s="8" t="s">
        <v>23</v>
      </c>
      <c r="E70" s="12" t="s">
        <v>6</v>
      </c>
      <c r="F70" s="8" t="s">
        <v>292</v>
      </c>
      <c r="G70" s="8" t="s">
        <v>293</v>
      </c>
      <c r="H70" s="8" t="s">
        <v>294</v>
      </c>
      <c r="I70" s="8"/>
      <c r="J70" s="8" t="s">
        <v>105</v>
      </c>
      <c r="K70" s="10" t="s">
        <v>30</v>
      </c>
      <c r="L70" s="10"/>
      <c r="M70" s="10"/>
      <c r="N70" s="10"/>
    </row>
    <row r="71" customFormat="false" ht="23.25" hidden="false" customHeight="true" outlineLevel="0" collapsed="false">
      <c r="A71" s="8" t="s">
        <v>295</v>
      </c>
      <c r="B71" s="8" t="s">
        <v>14</v>
      </c>
      <c r="C71" s="8"/>
      <c r="D71" s="8" t="s">
        <v>25</v>
      </c>
      <c r="E71" s="11" t="s">
        <v>5</v>
      </c>
      <c r="F71" s="8" t="s">
        <v>296</v>
      </c>
      <c r="G71" s="8" t="s">
        <v>297</v>
      </c>
      <c r="H71" s="8"/>
      <c r="I71" s="8"/>
      <c r="J71" s="8" t="s">
        <v>62</v>
      </c>
      <c r="K71" s="10" t="s">
        <v>30</v>
      </c>
      <c r="L71" s="10"/>
      <c r="M71" s="10"/>
      <c r="N71" s="10"/>
    </row>
    <row r="72" customFormat="false" ht="23.25" hidden="false" customHeight="true" outlineLevel="0" collapsed="false">
      <c r="A72" s="8" t="s">
        <v>298</v>
      </c>
      <c r="B72" s="8" t="s">
        <v>15</v>
      </c>
      <c r="C72" s="8"/>
      <c r="D72" s="8" t="s">
        <v>24</v>
      </c>
      <c r="E72" s="9" t="s">
        <v>4</v>
      </c>
      <c r="F72" s="8" t="s">
        <v>299</v>
      </c>
      <c r="G72" s="8" t="s">
        <v>300</v>
      </c>
      <c r="H72" s="8"/>
      <c r="I72" s="8" t="s">
        <v>301</v>
      </c>
      <c r="J72" s="8" t="s">
        <v>73</v>
      </c>
      <c r="K72" s="10" t="s">
        <v>30</v>
      </c>
      <c r="L72" s="10"/>
      <c r="M72" s="10"/>
      <c r="N72" s="10"/>
    </row>
    <row r="73" customFormat="false" ht="23.25" hidden="false" customHeight="true" outlineLevel="0" collapsed="false">
      <c r="A73" s="8" t="s">
        <v>302</v>
      </c>
      <c r="B73" s="8" t="s">
        <v>15</v>
      </c>
      <c r="C73" s="8"/>
      <c r="D73" s="8" t="s">
        <v>24</v>
      </c>
      <c r="E73" s="11" t="s">
        <v>5</v>
      </c>
      <c r="F73" s="8" t="s">
        <v>303</v>
      </c>
      <c r="G73" s="8" t="s">
        <v>304</v>
      </c>
      <c r="H73" s="8"/>
      <c r="I73" s="8"/>
      <c r="J73" s="8" t="s">
        <v>73</v>
      </c>
      <c r="K73" s="10" t="s">
        <v>30</v>
      </c>
      <c r="L73" s="10"/>
      <c r="M73" s="10"/>
      <c r="N73" s="10"/>
    </row>
    <row r="74" customFormat="false" ht="23.25" hidden="false" customHeight="true" outlineLevel="0" collapsed="false">
      <c r="A74" s="8" t="s">
        <v>305</v>
      </c>
      <c r="B74" s="8" t="s">
        <v>15</v>
      </c>
      <c r="C74" s="8"/>
      <c r="D74" s="8" t="s">
        <v>24</v>
      </c>
      <c r="E74" s="11" t="s">
        <v>5</v>
      </c>
      <c r="F74" s="8" t="s">
        <v>306</v>
      </c>
      <c r="G74" s="8" t="s">
        <v>307</v>
      </c>
      <c r="H74" s="8"/>
      <c r="I74" s="8"/>
      <c r="J74" s="8" t="s">
        <v>73</v>
      </c>
      <c r="K74" s="10" t="s">
        <v>30</v>
      </c>
      <c r="L74" s="10"/>
      <c r="M74" s="10"/>
      <c r="N74" s="10"/>
    </row>
    <row r="75" customFormat="false" ht="15" hidden="false" customHeight="true" outlineLevel="0" collapsed="false">
      <c r="A75" s="8" t="s">
        <v>247</v>
      </c>
      <c r="B75" s="8" t="s">
        <v>15</v>
      </c>
      <c r="C75" s="8"/>
      <c r="D75" s="8" t="s">
        <v>22</v>
      </c>
      <c r="E75" s="13" t="s">
        <v>3</v>
      </c>
      <c r="F75" s="8" t="s">
        <v>308</v>
      </c>
      <c r="G75" s="8" t="s">
        <v>309</v>
      </c>
      <c r="H75" s="8"/>
      <c r="I75" s="8" t="s">
        <v>243</v>
      </c>
      <c r="J75" s="8" t="s">
        <v>50</v>
      </c>
      <c r="K75" s="10" t="s">
        <v>30</v>
      </c>
      <c r="L75" s="10"/>
      <c r="M75" s="10"/>
      <c r="N75" s="10"/>
    </row>
    <row r="76" customFormat="false" ht="15" hidden="false" customHeight="true" outlineLevel="0" collapsed="false">
      <c r="A76" s="8" t="s">
        <v>310</v>
      </c>
      <c r="B76" s="8" t="s">
        <v>15</v>
      </c>
      <c r="C76" s="8"/>
      <c r="D76" s="8" t="s">
        <v>22</v>
      </c>
      <c r="E76" s="9" t="s">
        <v>4</v>
      </c>
      <c r="F76" s="8" t="s">
        <v>311</v>
      </c>
      <c r="G76" s="8" t="s">
        <v>312</v>
      </c>
      <c r="H76" s="8" t="s">
        <v>313</v>
      </c>
      <c r="I76" s="8"/>
      <c r="J76" s="8" t="s">
        <v>50</v>
      </c>
      <c r="K76" s="10" t="s">
        <v>30</v>
      </c>
      <c r="L76" s="10"/>
      <c r="M76" s="10"/>
      <c r="N76" s="10"/>
    </row>
    <row r="77" customFormat="false" ht="15" hidden="false" customHeight="true" outlineLevel="0" collapsed="false">
      <c r="A77" s="8" t="s">
        <v>314</v>
      </c>
      <c r="B77" s="8" t="s">
        <v>15</v>
      </c>
      <c r="C77" s="8"/>
      <c r="D77" s="8" t="s">
        <v>22</v>
      </c>
      <c r="E77" s="11" t="s">
        <v>5</v>
      </c>
      <c r="F77" s="8" t="s">
        <v>315</v>
      </c>
      <c r="G77" s="8" t="s">
        <v>316</v>
      </c>
      <c r="H77" s="8"/>
      <c r="I77" s="8"/>
      <c r="J77" s="8" t="s">
        <v>50</v>
      </c>
      <c r="K77" s="10" t="s">
        <v>30</v>
      </c>
      <c r="L77" s="10"/>
      <c r="M77" s="10"/>
      <c r="N77" s="10"/>
    </row>
    <row r="78" customFormat="false" ht="23.25" hidden="false" customHeight="true" outlineLevel="0" collapsed="false">
      <c r="A78" s="8" t="s">
        <v>317</v>
      </c>
      <c r="B78" s="8" t="s">
        <v>15</v>
      </c>
      <c r="C78" s="8"/>
      <c r="D78" s="8" t="s">
        <v>24</v>
      </c>
      <c r="E78" s="12" t="s">
        <v>6</v>
      </c>
      <c r="F78" s="8" t="s">
        <v>318</v>
      </c>
      <c r="G78" s="8" t="s">
        <v>319</v>
      </c>
      <c r="H78" s="8"/>
      <c r="I78" s="8"/>
      <c r="J78" s="8" t="s">
        <v>73</v>
      </c>
      <c r="K78" s="10" t="s">
        <v>30</v>
      </c>
      <c r="L78" s="10"/>
      <c r="M78" s="10"/>
      <c r="N78" s="10"/>
    </row>
    <row r="79" customFormat="false" ht="15" hidden="false" customHeight="true" outlineLevel="0" collapsed="false">
      <c r="A79" s="8" t="s">
        <v>320</v>
      </c>
      <c r="B79" s="8" t="s">
        <v>15</v>
      </c>
      <c r="C79" s="8"/>
      <c r="D79" s="8" t="s">
        <v>24</v>
      </c>
      <c r="E79" s="12" t="s">
        <v>6</v>
      </c>
      <c r="F79" s="8" t="s">
        <v>321</v>
      </c>
      <c r="G79" s="8" t="s">
        <v>319</v>
      </c>
      <c r="H79" s="8"/>
      <c r="I79" s="8"/>
      <c r="J79" s="8" t="s">
        <v>73</v>
      </c>
      <c r="K79" s="10" t="s">
        <v>30</v>
      </c>
      <c r="L79" s="10"/>
      <c r="M79" s="10"/>
      <c r="N79" s="10"/>
    </row>
    <row r="80" customFormat="false" ht="45.75" hidden="false" customHeight="true" outlineLevel="0" collapsed="false">
      <c r="A80" s="8" t="s">
        <v>322</v>
      </c>
      <c r="B80" s="8" t="s">
        <v>15</v>
      </c>
      <c r="C80" s="8"/>
      <c r="D80" s="8" t="s">
        <v>24</v>
      </c>
      <c r="E80" s="11" t="s">
        <v>5</v>
      </c>
      <c r="F80" s="8" t="s">
        <v>323</v>
      </c>
      <c r="G80" s="8" t="s">
        <v>324</v>
      </c>
      <c r="H80" s="8"/>
      <c r="I80" s="8"/>
      <c r="J80" s="8" t="s">
        <v>73</v>
      </c>
      <c r="K80" s="10" t="s">
        <v>30</v>
      </c>
      <c r="L80" s="10"/>
      <c r="M80" s="10"/>
      <c r="N80" s="10"/>
    </row>
    <row r="81" customFormat="false" ht="23.25" hidden="false" customHeight="true" outlineLevel="0" collapsed="false">
      <c r="A81" s="8" t="s">
        <v>325</v>
      </c>
      <c r="B81" s="8" t="s">
        <v>15</v>
      </c>
      <c r="C81" s="8"/>
      <c r="D81" s="8" t="s">
        <v>24</v>
      </c>
      <c r="E81" s="11" t="s">
        <v>5</v>
      </c>
      <c r="F81" s="8" t="s">
        <v>326</v>
      </c>
      <c r="G81" s="8" t="s">
        <v>327</v>
      </c>
      <c r="H81" s="8"/>
      <c r="I81" s="8"/>
      <c r="J81" s="8" t="s">
        <v>73</v>
      </c>
      <c r="K81" s="10" t="s">
        <v>30</v>
      </c>
      <c r="L81" s="10"/>
      <c r="M81" s="10"/>
      <c r="N81" s="10"/>
    </row>
    <row r="82" customFormat="false" ht="23.25" hidden="false" customHeight="true" outlineLevel="0" collapsed="false">
      <c r="A82" s="8" t="s">
        <v>328</v>
      </c>
      <c r="B82" s="8" t="s">
        <v>15</v>
      </c>
      <c r="C82" s="8"/>
      <c r="D82" s="8" t="s">
        <v>24</v>
      </c>
      <c r="E82" s="9" t="s">
        <v>4</v>
      </c>
      <c r="F82" s="8" t="s">
        <v>329</v>
      </c>
      <c r="G82" s="8" t="s">
        <v>330</v>
      </c>
      <c r="H82" s="8"/>
      <c r="I82" s="8" t="s">
        <v>331</v>
      </c>
      <c r="J82" s="8" t="s">
        <v>73</v>
      </c>
      <c r="K82" s="10" t="s">
        <v>30</v>
      </c>
      <c r="L82" s="10"/>
      <c r="M82" s="10"/>
      <c r="N82" s="10"/>
    </row>
    <row r="83" customFormat="false" ht="23.25" hidden="false" customHeight="true" outlineLevel="0" collapsed="false">
      <c r="A83" s="8" t="s">
        <v>332</v>
      </c>
      <c r="B83" s="8" t="s">
        <v>15</v>
      </c>
      <c r="C83" s="8"/>
      <c r="D83" s="8" t="s">
        <v>25</v>
      </c>
      <c r="E83" s="9" t="s">
        <v>4</v>
      </c>
      <c r="F83" s="8" t="s">
        <v>333</v>
      </c>
      <c r="G83" s="8" t="s">
        <v>334</v>
      </c>
      <c r="H83" s="8"/>
      <c r="I83" s="8"/>
      <c r="J83" s="8" t="s">
        <v>62</v>
      </c>
      <c r="K83" s="10" t="s">
        <v>30</v>
      </c>
      <c r="L83" s="10"/>
      <c r="M83" s="10"/>
      <c r="N83" s="10"/>
    </row>
    <row r="84" customFormat="false" ht="23.25" hidden="false" customHeight="true" outlineLevel="0" collapsed="false">
      <c r="A84" s="8" t="s">
        <v>335</v>
      </c>
      <c r="B84" s="8" t="s">
        <v>15</v>
      </c>
      <c r="C84" s="8"/>
      <c r="D84" s="8" t="s">
        <v>24</v>
      </c>
      <c r="E84" s="12" t="s">
        <v>6</v>
      </c>
      <c r="F84" s="8" t="s">
        <v>336</v>
      </c>
      <c r="G84" s="8" t="s">
        <v>280</v>
      </c>
      <c r="H84" s="8"/>
      <c r="I84" s="8"/>
      <c r="J84" s="8" t="s">
        <v>73</v>
      </c>
      <c r="K84" s="10" t="s">
        <v>30</v>
      </c>
      <c r="L84" s="10"/>
      <c r="M84" s="10"/>
      <c r="N84" s="10"/>
    </row>
    <row r="85" customFormat="false" ht="23.25" hidden="false" customHeight="true" outlineLevel="0" collapsed="false">
      <c r="A85" s="8" t="s">
        <v>337</v>
      </c>
      <c r="B85" s="8" t="s">
        <v>15</v>
      </c>
      <c r="C85" s="8"/>
      <c r="D85" s="8" t="s">
        <v>25</v>
      </c>
      <c r="E85" s="9" t="s">
        <v>4</v>
      </c>
      <c r="F85" s="8" t="s">
        <v>338</v>
      </c>
      <c r="G85" s="8" t="s">
        <v>339</v>
      </c>
      <c r="H85" s="8"/>
      <c r="I85" s="8" t="s">
        <v>340</v>
      </c>
      <c r="J85" s="8" t="s">
        <v>62</v>
      </c>
      <c r="K85" s="10" t="s">
        <v>30</v>
      </c>
      <c r="L85" s="10"/>
      <c r="M85" s="10"/>
      <c r="N85" s="10"/>
    </row>
    <row r="86" customFormat="false" ht="15" hidden="false" customHeight="true" outlineLevel="0" collapsed="false">
      <c r="A86" s="8" t="s">
        <v>341</v>
      </c>
      <c r="B86" s="8" t="s">
        <v>16</v>
      </c>
      <c r="C86" s="8"/>
      <c r="D86" s="8" t="s">
        <v>23</v>
      </c>
      <c r="E86" s="11" t="s">
        <v>5</v>
      </c>
      <c r="F86" s="8" t="s">
        <v>342</v>
      </c>
      <c r="G86" s="8" t="s">
        <v>343</v>
      </c>
      <c r="H86" s="8" t="s">
        <v>344</v>
      </c>
      <c r="I86" s="8"/>
      <c r="J86" s="8" t="s">
        <v>105</v>
      </c>
      <c r="K86" s="10" t="s">
        <v>30</v>
      </c>
      <c r="L86" s="10"/>
      <c r="M86" s="10"/>
      <c r="N86" s="10"/>
    </row>
    <row r="87" customFormat="false" ht="15" hidden="false" customHeight="true" outlineLevel="0" collapsed="false">
      <c r="A87" s="8" t="s">
        <v>345</v>
      </c>
      <c r="B87" s="8" t="s">
        <v>16</v>
      </c>
      <c r="C87" s="8"/>
      <c r="D87" s="8" t="s">
        <v>23</v>
      </c>
      <c r="E87" s="12" t="s">
        <v>6</v>
      </c>
      <c r="F87" s="8" t="s">
        <v>346</v>
      </c>
      <c r="G87" s="8" t="s">
        <v>347</v>
      </c>
      <c r="H87" s="8"/>
      <c r="I87" s="8"/>
      <c r="J87" s="8" t="s">
        <v>105</v>
      </c>
      <c r="K87" s="10" t="s">
        <v>30</v>
      </c>
      <c r="L87" s="10"/>
      <c r="M87" s="10"/>
      <c r="N87" s="10"/>
    </row>
    <row r="88" customFormat="false" ht="57" hidden="false" customHeight="true" outlineLevel="0" collapsed="false">
      <c r="A88" s="8" t="s">
        <v>348</v>
      </c>
      <c r="B88" s="8" t="s">
        <v>16</v>
      </c>
      <c r="C88" s="8"/>
      <c r="D88" s="8" t="s">
        <v>25</v>
      </c>
      <c r="E88" s="9" t="s">
        <v>4</v>
      </c>
      <c r="F88" s="8" t="s">
        <v>349</v>
      </c>
      <c r="G88" s="8" t="s">
        <v>350</v>
      </c>
      <c r="H88" s="8"/>
      <c r="I88" s="8"/>
      <c r="J88" s="8" t="s">
        <v>62</v>
      </c>
      <c r="K88" s="10" t="s">
        <v>30</v>
      </c>
      <c r="L88" s="10"/>
      <c r="M88" s="10"/>
      <c r="N88" s="10"/>
    </row>
    <row r="89" customFormat="false" ht="23.25" hidden="false" customHeight="true" outlineLevel="0" collapsed="false">
      <c r="A89" s="8" t="s">
        <v>351</v>
      </c>
      <c r="B89" s="8" t="s">
        <v>16</v>
      </c>
      <c r="C89" s="8"/>
      <c r="D89" s="8" t="s">
        <v>22</v>
      </c>
      <c r="E89" s="11" t="s">
        <v>5</v>
      </c>
      <c r="F89" s="8" t="s">
        <v>352</v>
      </c>
      <c r="G89" s="8" t="s">
        <v>353</v>
      </c>
      <c r="H89" s="8"/>
      <c r="I89" s="8"/>
      <c r="J89" s="8" t="s">
        <v>50</v>
      </c>
      <c r="K89" s="10" t="s">
        <v>30</v>
      </c>
      <c r="L89" s="10"/>
      <c r="M89" s="10"/>
      <c r="N89" s="10"/>
    </row>
    <row r="90" customFormat="false" ht="23.25" hidden="false" customHeight="true" outlineLevel="0" collapsed="false">
      <c r="A90" s="8" t="s">
        <v>354</v>
      </c>
      <c r="B90" s="8" t="s">
        <v>16</v>
      </c>
      <c r="C90" s="8"/>
      <c r="D90" s="8" t="s">
        <v>23</v>
      </c>
      <c r="E90" s="12" t="s">
        <v>6</v>
      </c>
      <c r="F90" s="8" t="s">
        <v>355</v>
      </c>
      <c r="G90" s="8" t="s">
        <v>356</v>
      </c>
      <c r="H90" s="8" t="s">
        <v>357</v>
      </c>
      <c r="I90" s="8"/>
      <c r="J90" s="8" t="s">
        <v>105</v>
      </c>
      <c r="K90" s="10" t="s">
        <v>30</v>
      </c>
      <c r="L90" s="10"/>
      <c r="M90" s="10"/>
      <c r="N90" s="10"/>
    </row>
    <row r="91" customFormat="false" ht="15" hidden="false" customHeight="true" outlineLevel="0" collapsed="false">
      <c r="A91" s="8" t="s">
        <v>358</v>
      </c>
      <c r="B91" s="8" t="s">
        <v>16</v>
      </c>
      <c r="C91" s="8"/>
      <c r="D91" s="8" t="s">
        <v>25</v>
      </c>
      <c r="E91" s="11" t="s">
        <v>5</v>
      </c>
      <c r="F91" s="8" t="s">
        <v>359</v>
      </c>
      <c r="G91" s="8" t="s">
        <v>360</v>
      </c>
      <c r="H91" s="8"/>
      <c r="I91" s="8"/>
      <c r="J91" s="8" t="s">
        <v>62</v>
      </c>
      <c r="K91" s="10" t="s">
        <v>30</v>
      </c>
      <c r="L91" s="10"/>
      <c r="M91" s="10"/>
      <c r="N91" s="10"/>
    </row>
    <row r="92" customFormat="false" ht="15" hidden="false" customHeight="true" outlineLevel="0" collapsed="false">
      <c r="A92" s="8" t="s">
        <v>361</v>
      </c>
      <c r="B92" s="8" t="s">
        <v>16</v>
      </c>
      <c r="C92" s="8"/>
      <c r="D92" s="8" t="s">
        <v>22</v>
      </c>
      <c r="E92" s="12" t="s">
        <v>6</v>
      </c>
      <c r="F92" s="8" t="s">
        <v>362</v>
      </c>
      <c r="G92" s="8" t="s">
        <v>363</v>
      </c>
      <c r="H92" s="8"/>
      <c r="I92" s="8"/>
      <c r="J92" s="8" t="s">
        <v>50</v>
      </c>
      <c r="K92" s="10" t="s">
        <v>30</v>
      </c>
      <c r="L92" s="10"/>
      <c r="M92" s="10"/>
      <c r="N92" s="10"/>
    </row>
    <row r="93" customFormat="false" ht="34.5" hidden="false" customHeight="true" outlineLevel="0" collapsed="false">
      <c r="A93" s="8" t="s">
        <v>364</v>
      </c>
      <c r="B93" s="8" t="s">
        <v>16</v>
      </c>
      <c r="C93" s="8"/>
      <c r="D93" s="8" t="s">
        <v>25</v>
      </c>
      <c r="E93" s="9" t="s">
        <v>4</v>
      </c>
      <c r="F93" s="8" t="s">
        <v>365</v>
      </c>
      <c r="G93" s="8" t="s">
        <v>366</v>
      </c>
      <c r="H93" s="8" t="s">
        <v>367</v>
      </c>
      <c r="I93" s="8"/>
      <c r="J93" s="8" t="s">
        <v>62</v>
      </c>
      <c r="K93" s="10" t="s">
        <v>30</v>
      </c>
      <c r="L93" s="10"/>
      <c r="M93" s="10"/>
      <c r="N93" s="10"/>
    </row>
    <row r="94" customFormat="false" ht="15" hidden="false" customHeight="true" outlineLevel="0" collapsed="false">
      <c r="A94" s="8" t="s">
        <v>368</v>
      </c>
      <c r="B94" s="8" t="s">
        <v>16</v>
      </c>
      <c r="C94" s="8"/>
      <c r="D94" s="8" t="s">
        <v>26</v>
      </c>
      <c r="E94" s="12" t="s">
        <v>6</v>
      </c>
      <c r="F94" s="8" t="s">
        <v>369</v>
      </c>
      <c r="G94" s="8" t="s">
        <v>370</v>
      </c>
      <c r="H94" s="8"/>
      <c r="I94" s="8"/>
      <c r="J94" s="8" t="s">
        <v>50</v>
      </c>
      <c r="K94" s="10" t="s">
        <v>30</v>
      </c>
      <c r="L94" s="10"/>
      <c r="M94" s="10"/>
      <c r="N94" s="10"/>
    </row>
    <row r="95" customFormat="false" ht="23.25" hidden="false" customHeight="true" outlineLevel="0" collapsed="false">
      <c r="A95" s="8" t="s">
        <v>371</v>
      </c>
      <c r="B95" s="8" t="s">
        <v>16</v>
      </c>
      <c r="C95" s="8"/>
      <c r="D95" s="8" t="s">
        <v>26</v>
      </c>
      <c r="E95" s="12" t="s">
        <v>6</v>
      </c>
      <c r="F95" s="8" t="s">
        <v>372</v>
      </c>
      <c r="G95" s="8" t="s">
        <v>373</v>
      </c>
      <c r="H95" s="8"/>
      <c r="I95" s="8"/>
      <c r="J95" s="8" t="s">
        <v>50</v>
      </c>
      <c r="K95" s="10" t="s">
        <v>30</v>
      </c>
      <c r="L95" s="10"/>
      <c r="M95" s="10"/>
      <c r="N95" s="10"/>
    </row>
    <row r="96" customFormat="false" ht="15" hidden="false" customHeight="true" outlineLevel="0" collapsed="false">
      <c r="A96" s="8" t="s">
        <v>374</v>
      </c>
      <c r="B96" s="8" t="s">
        <v>16</v>
      </c>
      <c r="C96" s="8"/>
      <c r="D96" s="8" t="s">
        <v>25</v>
      </c>
      <c r="E96" s="12" t="s">
        <v>6</v>
      </c>
      <c r="F96" s="8" t="s">
        <v>375</v>
      </c>
      <c r="G96" s="8" t="s">
        <v>376</v>
      </c>
      <c r="H96" s="8"/>
      <c r="I96" s="8"/>
      <c r="J96" s="8" t="s">
        <v>62</v>
      </c>
      <c r="K96" s="10" t="s">
        <v>30</v>
      </c>
      <c r="L96" s="10"/>
      <c r="M96" s="10"/>
      <c r="N96" s="10"/>
    </row>
    <row r="97" customFormat="false" ht="23.25" hidden="false" customHeight="true" outlineLevel="0" collapsed="false">
      <c r="A97" s="8" t="s">
        <v>377</v>
      </c>
      <c r="B97" s="8" t="s">
        <v>16</v>
      </c>
      <c r="C97" s="8"/>
      <c r="D97" s="8" t="s">
        <v>23</v>
      </c>
      <c r="E97" s="12" t="s">
        <v>6</v>
      </c>
      <c r="F97" s="8" t="s">
        <v>378</v>
      </c>
      <c r="G97" s="8" t="s">
        <v>379</v>
      </c>
      <c r="H97" s="8"/>
      <c r="I97" s="8"/>
      <c r="J97" s="8" t="s">
        <v>105</v>
      </c>
      <c r="K97" s="10" t="s">
        <v>30</v>
      </c>
      <c r="L97" s="10"/>
      <c r="M97" s="10"/>
      <c r="N97" s="10"/>
    </row>
    <row r="98" customFormat="false" ht="34.5" hidden="false" customHeight="true" outlineLevel="0" collapsed="false">
      <c r="A98" s="8" t="s">
        <v>380</v>
      </c>
      <c r="B98" s="8" t="s">
        <v>17</v>
      </c>
      <c r="C98" s="8"/>
      <c r="D98" s="8" t="s">
        <v>24</v>
      </c>
      <c r="E98" s="9" t="s">
        <v>4</v>
      </c>
      <c r="F98" s="8" t="s">
        <v>381</v>
      </c>
      <c r="G98" s="8" t="s">
        <v>382</v>
      </c>
      <c r="H98" s="8"/>
      <c r="I98" s="8" t="s">
        <v>383</v>
      </c>
      <c r="J98" s="8" t="s">
        <v>73</v>
      </c>
      <c r="K98" s="10" t="s">
        <v>30</v>
      </c>
      <c r="L98" s="10"/>
      <c r="M98" s="10"/>
      <c r="N98" s="10"/>
    </row>
    <row r="99" customFormat="false" ht="23.25" hidden="false" customHeight="true" outlineLevel="0" collapsed="false">
      <c r="A99" s="8" t="s">
        <v>384</v>
      </c>
      <c r="B99" s="8" t="s">
        <v>17</v>
      </c>
      <c r="C99" s="8"/>
      <c r="D99" s="8" t="s">
        <v>23</v>
      </c>
      <c r="E99" s="11" t="s">
        <v>5</v>
      </c>
      <c r="F99" s="8" t="s">
        <v>385</v>
      </c>
      <c r="G99" s="8" t="s">
        <v>386</v>
      </c>
      <c r="H99" s="8" t="s">
        <v>294</v>
      </c>
      <c r="I99" s="8"/>
      <c r="J99" s="8" t="s">
        <v>105</v>
      </c>
      <c r="K99" s="10" t="s">
        <v>30</v>
      </c>
      <c r="L99" s="10"/>
      <c r="M99" s="10"/>
      <c r="N99" s="10"/>
    </row>
    <row r="100" customFormat="false" ht="23.25" hidden="false" customHeight="true" outlineLevel="0" collapsed="false">
      <c r="A100" s="8" t="s">
        <v>207</v>
      </c>
      <c r="B100" s="8" t="s">
        <v>17</v>
      </c>
      <c r="C100" s="8"/>
      <c r="D100" s="8" t="s">
        <v>23</v>
      </c>
      <c r="E100" s="11" t="s">
        <v>5</v>
      </c>
      <c r="F100" s="8" t="s">
        <v>387</v>
      </c>
      <c r="G100" s="8" t="s">
        <v>388</v>
      </c>
      <c r="H100" s="8" t="s">
        <v>206</v>
      </c>
      <c r="I100" s="8" t="s">
        <v>203</v>
      </c>
      <c r="J100" s="8" t="s">
        <v>105</v>
      </c>
      <c r="K100" s="10" t="s">
        <v>30</v>
      </c>
      <c r="L100" s="10"/>
      <c r="M100" s="10"/>
      <c r="N100" s="10"/>
    </row>
    <row r="101" customFormat="false" ht="15" hidden="false" customHeight="true" outlineLevel="0" collapsed="false">
      <c r="A101" s="8" t="s">
        <v>389</v>
      </c>
      <c r="B101" s="8" t="s">
        <v>17</v>
      </c>
      <c r="C101" s="8"/>
      <c r="D101" s="8" t="s">
        <v>24</v>
      </c>
      <c r="E101" s="9" t="s">
        <v>4</v>
      </c>
      <c r="F101" s="8" t="s">
        <v>390</v>
      </c>
      <c r="G101" s="8" t="s">
        <v>391</v>
      </c>
      <c r="H101" s="8"/>
      <c r="I101" s="8" t="s">
        <v>392</v>
      </c>
      <c r="J101" s="8" t="s">
        <v>73</v>
      </c>
      <c r="K101" s="10" t="s">
        <v>30</v>
      </c>
      <c r="L101" s="10"/>
      <c r="M101" s="10"/>
      <c r="N101" s="10"/>
    </row>
    <row r="102" customFormat="false" ht="15" hidden="false" customHeight="true" outlineLevel="0" collapsed="false">
      <c r="A102" s="8" t="s">
        <v>393</v>
      </c>
      <c r="B102" s="8" t="s">
        <v>17</v>
      </c>
      <c r="C102" s="8"/>
      <c r="D102" s="8" t="s">
        <v>27</v>
      </c>
      <c r="E102" s="11" t="s">
        <v>5</v>
      </c>
      <c r="F102" s="8" t="s">
        <v>394</v>
      </c>
      <c r="G102" s="8" t="s">
        <v>395</v>
      </c>
      <c r="H102" s="8"/>
      <c r="I102" s="8" t="s">
        <v>396</v>
      </c>
      <c r="J102" s="8" t="s">
        <v>82</v>
      </c>
      <c r="K102" s="10" t="s">
        <v>30</v>
      </c>
      <c r="L102" s="10"/>
      <c r="M102" s="10"/>
      <c r="N102" s="10"/>
    </row>
    <row r="103" customFormat="false" ht="23.25" hidden="false" customHeight="true" outlineLevel="0" collapsed="false">
      <c r="A103" s="8" t="s">
        <v>397</v>
      </c>
      <c r="B103" s="8" t="s">
        <v>17</v>
      </c>
      <c r="C103" s="8"/>
      <c r="D103" s="8" t="s">
        <v>22</v>
      </c>
      <c r="E103" s="9" t="s">
        <v>4</v>
      </c>
      <c r="F103" s="8" t="s">
        <v>398</v>
      </c>
      <c r="G103" s="8" t="s">
        <v>399</v>
      </c>
      <c r="H103" s="8"/>
      <c r="I103" s="8"/>
      <c r="J103" s="8" t="s">
        <v>50</v>
      </c>
      <c r="K103" s="10" t="s">
        <v>30</v>
      </c>
      <c r="L103" s="10"/>
      <c r="M103" s="10"/>
      <c r="N103" s="10"/>
    </row>
    <row r="104" customFormat="false" ht="34.5" hidden="false" customHeight="true" outlineLevel="0" collapsed="false">
      <c r="A104" s="8" t="s">
        <v>400</v>
      </c>
      <c r="B104" s="8" t="s">
        <v>17</v>
      </c>
      <c r="C104" s="8"/>
      <c r="D104" s="8" t="s">
        <v>22</v>
      </c>
      <c r="E104" s="12" t="s">
        <v>6</v>
      </c>
      <c r="F104" s="8" t="s">
        <v>401</v>
      </c>
      <c r="G104" s="8" t="s">
        <v>402</v>
      </c>
      <c r="H104" s="8"/>
      <c r="I104" s="8"/>
      <c r="J104" s="8" t="s">
        <v>50</v>
      </c>
      <c r="K104" s="10" t="s">
        <v>30</v>
      </c>
      <c r="L104" s="10"/>
      <c r="M104" s="10"/>
      <c r="N104" s="10"/>
    </row>
    <row r="105" customFormat="false" ht="23.25" hidden="false" customHeight="true" outlineLevel="0" collapsed="false">
      <c r="A105" s="8" t="s">
        <v>403</v>
      </c>
      <c r="B105" s="8" t="s">
        <v>17</v>
      </c>
      <c r="C105" s="8"/>
      <c r="D105" s="8" t="s">
        <v>23</v>
      </c>
      <c r="E105" s="11" t="s">
        <v>5</v>
      </c>
      <c r="F105" s="8" t="s">
        <v>404</v>
      </c>
      <c r="G105" s="8" t="s">
        <v>405</v>
      </c>
      <c r="H105" s="8"/>
      <c r="I105" s="8"/>
      <c r="J105" s="8" t="s">
        <v>105</v>
      </c>
      <c r="K105" s="10" t="s">
        <v>30</v>
      </c>
      <c r="L105" s="10"/>
      <c r="M105" s="10"/>
      <c r="N105" s="10"/>
    </row>
    <row r="106" customFormat="false" ht="23.25" hidden="false" customHeight="true" outlineLevel="0" collapsed="false">
      <c r="A106" s="8" t="s">
        <v>406</v>
      </c>
      <c r="B106" s="8" t="s">
        <v>17</v>
      </c>
      <c r="C106" s="8"/>
      <c r="D106" s="8" t="s">
        <v>25</v>
      </c>
      <c r="E106" s="12" t="s">
        <v>6</v>
      </c>
      <c r="F106" s="8" t="s">
        <v>407</v>
      </c>
      <c r="G106" s="8" t="s">
        <v>408</v>
      </c>
      <c r="H106" s="8"/>
      <c r="I106" s="8"/>
      <c r="J106" s="8" t="s">
        <v>62</v>
      </c>
      <c r="K106" s="10" t="s">
        <v>30</v>
      </c>
      <c r="L106" s="10"/>
      <c r="M106" s="10"/>
      <c r="N106" s="10"/>
    </row>
    <row r="107" customFormat="false" ht="15" hidden="false" customHeight="true" outlineLevel="0" collapsed="false">
      <c r="A107" s="8" t="s">
        <v>409</v>
      </c>
      <c r="B107" s="8" t="s">
        <v>17</v>
      </c>
      <c r="C107" s="8"/>
      <c r="D107" s="8" t="s">
        <v>23</v>
      </c>
      <c r="E107" s="12" t="s">
        <v>6</v>
      </c>
      <c r="F107" s="8" t="s">
        <v>410</v>
      </c>
      <c r="G107" s="8" t="s">
        <v>411</v>
      </c>
      <c r="H107" s="8"/>
      <c r="I107" s="8"/>
      <c r="J107" s="8" t="s">
        <v>105</v>
      </c>
      <c r="K107" s="10" t="s">
        <v>30</v>
      </c>
      <c r="L107" s="10"/>
      <c r="M107" s="10"/>
      <c r="N107" s="10"/>
    </row>
    <row r="108" customFormat="false" ht="23.25" hidden="false" customHeight="true" outlineLevel="0" collapsed="false">
      <c r="A108" s="8" t="s">
        <v>412</v>
      </c>
      <c r="B108" s="8" t="s">
        <v>17</v>
      </c>
      <c r="C108" s="8"/>
      <c r="D108" s="8" t="s">
        <v>26</v>
      </c>
      <c r="E108" s="12" t="s">
        <v>6</v>
      </c>
      <c r="F108" s="8" t="s">
        <v>413</v>
      </c>
      <c r="G108" s="8" t="s">
        <v>414</v>
      </c>
      <c r="H108" s="8"/>
      <c r="I108" s="8"/>
      <c r="J108" s="8" t="s">
        <v>50</v>
      </c>
      <c r="K108" s="10" t="s">
        <v>30</v>
      </c>
      <c r="L108" s="10"/>
      <c r="M108" s="10"/>
      <c r="N108" s="10"/>
    </row>
    <row r="109" customFormat="false" ht="15" hidden="false" customHeight="true" outlineLevel="0" collapsed="false">
      <c r="A109" s="8" t="s">
        <v>415</v>
      </c>
      <c r="B109" s="8" t="s">
        <v>17</v>
      </c>
      <c r="C109" s="8"/>
      <c r="D109" s="8" t="s">
        <v>24</v>
      </c>
      <c r="E109" s="12" t="s">
        <v>6</v>
      </c>
      <c r="F109" s="8" t="s">
        <v>416</v>
      </c>
      <c r="G109" s="8" t="s">
        <v>280</v>
      </c>
      <c r="H109" s="8"/>
      <c r="I109" s="8"/>
      <c r="J109" s="8" t="s">
        <v>73</v>
      </c>
      <c r="K109" s="10" t="s">
        <v>30</v>
      </c>
      <c r="L109" s="10"/>
      <c r="M109" s="10"/>
      <c r="N109" s="10"/>
    </row>
    <row r="110" customFormat="false" ht="23.25" hidden="false" customHeight="true" outlineLevel="0" collapsed="false">
      <c r="A110" s="8" t="s">
        <v>417</v>
      </c>
      <c r="B110" s="8" t="s">
        <v>18</v>
      </c>
      <c r="C110" s="8"/>
      <c r="D110" s="8" t="s">
        <v>22</v>
      </c>
      <c r="E110" s="9" t="s">
        <v>4</v>
      </c>
      <c r="F110" s="8" t="s">
        <v>418</v>
      </c>
      <c r="G110" s="8" t="s">
        <v>419</v>
      </c>
      <c r="H110" s="8"/>
      <c r="I110" s="8"/>
      <c r="J110" s="8" t="s">
        <v>50</v>
      </c>
      <c r="K110" s="10" t="s">
        <v>30</v>
      </c>
      <c r="L110" s="10"/>
      <c r="M110" s="10"/>
      <c r="N110" s="10"/>
    </row>
    <row r="111" customFormat="false" ht="15" hidden="false" customHeight="true" outlineLevel="0" collapsed="false">
      <c r="A111" s="8" t="s">
        <v>420</v>
      </c>
      <c r="B111" s="8" t="s">
        <v>18</v>
      </c>
      <c r="C111" s="8"/>
      <c r="D111" s="8" t="s">
        <v>22</v>
      </c>
      <c r="E111" s="9" t="s">
        <v>4</v>
      </c>
      <c r="F111" s="8" t="s">
        <v>421</v>
      </c>
      <c r="G111" s="8" t="s">
        <v>422</v>
      </c>
      <c r="H111" s="8"/>
      <c r="I111" s="8"/>
      <c r="J111" s="8" t="s">
        <v>50</v>
      </c>
      <c r="K111" s="10" t="s">
        <v>30</v>
      </c>
      <c r="L111" s="10"/>
      <c r="M111" s="10"/>
      <c r="N111" s="10"/>
    </row>
    <row r="112" customFormat="false" ht="15" hidden="false" customHeight="true" outlineLevel="0" collapsed="false">
      <c r="A112" s="8" t="s">
        <v>423</v>
      </c>
      <c r="B112" s="8" t="s">
        <v>18</v>
      </c>
      <c r="C112" s="8"/>
      <c r="D112" s="8" t="s">
        <v>22</v>
      </c>
      <c r="E112" s="11" t="s">
        <v>5</v>
      </c>
      <c r="F112" s="8" t="s">
        <v>424</v>
      </c>
      <c r="G112" s="8" t="s">
        <v>56</v>
      </c>
      <c r="H112" s="8"/>
      <c r="I112" s="8"/>
      <c r="J112" s="8" t="s">
        <v>50</v>
      </c>
      <c r="K112" s="10" t="s">
        <v>30</v>
      </c>
      <c r="L112" s="10"/>
      <c r="M112" s="10"/>
      <c r="N112" s="10"/>
    </row>
    <row r="113" customFormat="false" ht="15" hidden="false" customHeight="true" outlineLevel="0" collapsed="false">
      <c r="A113" s="8" t="s">
        <v>425</v>
      </c>
      <c r="B113" s="8" t="s">
        <v>18</v>
      </c>
      <c r="C113" s="8"/>
      <c r="D113" s="8" t="s">
        <v>23</v>
      </c>
      <c r="E113" s="12" t="s">
        <v>6</v>
      </c>
      <c r="F113" s="8" t="s">
        <v>426</v>
      </c>
      <c r="G113" s="8" t="s">
        <v>427</v>
      </c>
      <c r="H113" s="8"/>
      <c r="I113" s="8"/>
      <c r="J113" s="8" t="s">
        <v>105</v>
      </c>
      <c r="K113" s="10" t="s">
        <v>30</v>
      </c>
      <c r="L113" s="10"/>
      <c r="M113" s="10"/>
      <c r="N113" s="10"/>
    </row>
    <row r="114" customFormat="false" ht="23.25" hidden="false" customHeight="true" outlineLevel="0" collapsed="false">
      <c r="A114" s="8" t="s">
        <v>428</v>
      </c>
      <c r="B114" s="8" t="s">
        <v>18</v>
      </c>
      <c r="C114" s="8"/>
      <c r="D114" s="8" t="s">
        <v>25</v>
      </c>
      <c r="E114" s="11" t="s">
        <v>5</v>
      </c>
      <c r="F114" s="8" t="s">
        <v>429</v>
      </c>
      <c r="G114" s="8" t="s">
        <v>430</v>
      </c>
      <c r="H114" s="8" t="s">
        <v>431</v>
      </c>
      <c r="I114" s="8"/>
      <c r="J114" s="8" t="s">
        <v>62</v>
      </c>
      <c r="K114" s="10" t="s">
        <v>30</v>
      </c>
      <c r="L114" s="10"/>
      <c r="M114" s="10"/>
      <c r="N114" s="10"/>
    </row>
    <row r="115" customFormat="false" ht="15" hidden="false" customHeight="true" outlineLevel="0" collapsed="false">
      <c r="A115" s="8" t="s">
        <v>432</v>
      </c>
      <c r="B115" s="8" t="s">
        <v>18</v>
      </c>
      <c r="C115" s="8"/>
      <c r="D115" s="8" t="s">
        <v>25</v>
      </c>
      <c r="E115" s="12" t="s">
        <v>6</v>
      </c>
      <c r="F115" s="8" t="s">
        <v>433</v>
      </c>
      <c r="G115" s="8" t="s">
        <v>434</v>
      </c>
      <c r="H115" s="8"/>
      <c r="I115" s="8"/>
      <c r="J115" s="8" t="s">
        <v>62</v>
      </c>
      <c r="K115" s="10" t="s">
        <v>30</v>
      </c>
      <c r="L115" s="10"/>
      <c r="M115" s="10"/>
      <c r="N115" s="10"/>
    </row>
    <row r="116" customFormat="false" ht="45.75" hidden="false" customHeight="true" outlineLevel="0" collapsed="false">
      <c r="A116" s="8" t="s">
        <v>435</v>
      </c>
      <c r="B116" s="8" t="s">
        <v>19</v>
      </c>
      <c r="C116" s="8" t="s">
        <v>436</v>
      </c>
      <c r="D116" s="8" t="s">
        <v>24</v>
      </c>
      <c r="E116" s="9" t="s">
        <v>4</v>
      </c>
      <c r="F116" s="8" t="s">
        <v>437</v>
      </c>
      <c r="G116" s="8" t="s">
        <v>438</v>
      </c>
      <c r="H116" s="8"/>
      <c r="I116" s="8" t="s">
        <v>439</v>
      </c>
      <c r="J116" s="8" t="s">
        <v>73</v>
      </c>
      <c r="K116" s="10" t="s">
        <v>30</v>
      </c>
      <c r="L116" s="10"/>
      <c r="M116" s="10"/>
      <c r="N116" s="10"/>
    </row>
    <row r="117" customFormat="false" ht="23.25" hidden="false" customHeight="true" outlineLevel="0" collapsed="false">
      <c r="A117" s="8" t="s">
        <v>440</v>
      </c>
      <c r="B117" s="8" t="s">
        <v>19</v>
      </c>
      <c r="C117" s="8" t="s">
        <v>441</v>
      </c>
      <c r="D117" s="8" t="s">
        <v>26</v>
      </c>
      <c r="E117" s="12" t="s">
        <v>6</v>
      </c>
      <c r="F117" s="8" t="s">
        <v>442</v>
      </c>
      <c r="G117" s="8" t="s">
        <v>443</v>
      </c>
      <c r="H117" s="8"/>
      <c r="I117" s="8"/>
      <c r="J117" s="8" t="s">
        <v>50</v>
      </c>
      <c r="K117" s="10" t="s">
        <v>30</v>
      </c>
      <c r="L117" s="10"/>
      <c r="M117" s="10"/>
      <c r="N117" s="10"/>
    </row>
    <row r="118" customFormat="false" ht="23.25" hidden="false" customHeight="true" outlineLevel="0" collapsed="false">
      <c r="A118" s="8" t="s">
        <v>444</v>
      </c>
      <c r="B118" s="8" t="s">
        <v>19</v>
      </c>
      <c r="C118" s="8" t="s">
        <v>436</v>
      </c>
      <c r="D118" s="8" t="s">
        <v>22</v>
      </c>
      <c r="E118" s="9" t="s">
        <v>4</v>
      </c>
      <c r="F118" s="8" t="s">
        <v>445</v>
      </c>
      <c r="G118" s="8" t="s">
        <v>446</v>
      </c>
      <c r="H118" s="8" t="s">
        <v>447</v>
      </c>
      <c r="I118" s="8"/>
      <c r="J118" s="8" t="s">
        <v>50</v>
      </c>
      <c r="K118" s="10" t="s">
        <v>30</v>
      </c>
      <c r="L118" s="10"/>
      <c r="M118" s="10"/>
      <c r="N118" s="10"/>
    </row>
  </sheetData>
  <autoFilter ref="A1:N118"/>
  <dataValidations count="2">
    <dataValidation allowBlank="true" errorStyle="stop" operator="between" showDropDown="false" showErrorMessage="false" showInputMessage="false" sqref="K2:K118" type="list">
      <formula1>"Open,In discussion,Decided,Fixed in Figma,Won't do"</formula1>
      <formula2>0</formula2>
    </dataValidation>
    <dataValidation allowBlank="false" errorStyle="stop" operator="between" showDropDown="false" showErrorMessage="false" showInputMessage="false" sqref="E2:E118" type="list">
      <formula1>"Blocker,High,Medium,Low"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0"/>
  </cols>
  <sheetData>
    <row r="1" customFormat="false" ht="15" hidden="false" customHeight="true" outlineLevel="0" collapsed="false">
      <c r="A1" s="14" t="s">
        <v>448</v>
      </c>
    </row>
    <row r="2" customFormat="false" ht="15" hidden="false" customHeight="true" outlineLevel="0" collapsed="false">
      <c r="A2" s="15"/>
    </row>
    <row r="3" customFormat="false" ht="15" hidden="false" customHeight="true" outlineLevel="0" collapsed="false">
      <c r="A3" s="15" t="s">
        <v>449</v>
      </c>
    </row>
    <row r="4" customFormat="false" ht="15" hidden="false" customHeight="true" outlineLevel="0" collapsed="false">
      <c r="A4" s="15" t="s">
        <v>450</v>
      </c>
    </row>
    <row r="5" customFormat="false" ht="15" hidden="false" customHeight="true" outlineLevel="0" collapsed="false">
      <c r="A5" s="15" t="s">
        <v>451</v>
      </c>
    </row>
    <row r="6" customFormat="false" ht="23.25" hidden="false" customHeight="true" outlineLevel="0" collapsed="false">
      <c r="A6" s="15" t="s">
        <v>452</v>
      </c>
    </row>
    <row r="7" customFormat="false" ht="15" hidden="false" customHeight="true" outlineLevel="0" collapsed="false">
      <c r="A7" s="15"/>
    </row>
    <row r="8" customFormat="false" ht="15" hidden="false" customHeight="true" outlineLevel="0" collapsed="false">
      <c r="A8" s="14" t="s">
        <v>37</v>
      </c>
    </row>
    <row r="9" customFormat="false" ht="15" hidden="false" customHeight="true" outlineLevel="0" collapsed="false">
      <c r="A9" s="15" t="s">
        <v>453</v>
      </c>
    </row>
    <row r="10" customFormat="false" ht="15" hidden="false" customHeight="true" outlineLevel="0" collapsed="false">
      <c r="A10" s="15" t="s">
        <v>454</v>
      </c>
    </row>
    <row r="11" customFormat="false" ht="15" hidden="false" customHeight="true" outlineLevel="0" collapsed="false">
      <c r="A11" s="15" t="s">
        <v>455</v>
      </c>
    </row>
    <row r="12" customFormat="false" ht="15" hidden="false" customHeight="true" outlineLevel="0" collapsed="false">
      <c r="A12" s="15" t="s">
        <v>456</v>
      </c>
    </row>
    <row r="13" customFormat="false" ht="15" hidden="false" customHeight="true" outlineLevel="0" collapsed="false">
      <c r="A13" s="15"/>
    </row>
    <row r="14" customFormat="false" ht="15" hidden="false" customHeight="true" outlineLevel="0" collapsed="false">
      <c r="A14" s="14" t="s">
        <v>20</v>
      </c>
    </row>
    <row r="15" customFormat="false" ht="15" hidden="false" customHeight="true" outlineLevel="0" collapsed="false">
      <c r="A15" s="15" t="s">
        <v>457</v>
      </c>
    </row>
    <row r="16" customFormat="false" ht="15" hidden="false" customHeight="true" outlineLevel="0" collapsed="false">
      <c r="A16" s="15" t="s">
        <v>458</v>
      </c>
    </row>
    <row r="17" customFormat="false" ht="15" hidden="false" customHeight="true" outlineLevel="0" collapsed="false">
      <c r="A17" s="15" t="s">
        <v>459</v>
      </c>
    </row>
    <row r="18" customFormat="false" ht="15" hidden="false" customHeight="true" outlineLevel="0" collapsed="false">
      <c r="A18" s="15" t="s">
        <v>460</v>
      </c>
    </row>
    <row r="19" customFormat="false" ht="15" hidden="false" customHeight="true" outlineLevel="0" collapsed="false">
      <c r="A19" s="15" t="s">
        <v>461</v>
      </c>
    </row>
    <row r="20" customFormat="false" ht="15" hidden="false" customHeight="true" outlineLevel="0" collapsed="false">
      <c r="A20" s="15" t="s">
        <v>462</v>
      </c>
    </row>
    <row r="21" customFormat="false" ht="15" hidden="false" customHeight="true" outlineLevel="0" collapsed="false">
      <c r="A21" s="15" t="s">
        <v>463</v>
      </c>
    </row>
    <row r="22" customFormat="false" ht="15" hidden="false" customHeight="true" outlineLevel="0" collapsed="false">
      <c r="A22" s="15"/>
    </row>
    <row r="23" customFormat="false" ht="15" hidden="false" customHeight="true" outlineLevel="0" collapsed="false">
      <c r="A23" s="15" t="s">
        <v>464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2026-09-23T16:28:08Z</dcterms:created>
  <dc:creator>openpyxl</dc:creator>
  <dc:description/>
  <dc:language>en-US</dc:language>
  <cp:lastModifiedBy/>
  <dcterms:modified xsi:type="dcterms:W3CDTF">2026-10-03T14:36:20Z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